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mamic\OneDrive - Učenički dom Maksimi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1045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E285" i="9"/>
  <c r="B285" i="9"/>
  <c r="H284" i="9"/>
  <c r="G284" i="9"/>
  <c r="F284" i="9"/>
  <c r="H283" i="9"/>
  <c r="G283" i="9"/>
  <c r="F283" i="9"/>
  <c r="F282" i="9"/>
  <c r="H281" i="9"/>
  <c r="E281" i="9"/>
  <c r="B281" i="9"/>
  <c r="G281" i="9"/>
  <c r="F281" i="9"/>
  <c r="H280" i="9"/>
  <c r="G280" i="9"/>
  <c r="F280" i="9"/>
  <c r="H279" i="9"/>
  <c r="G279" i="9"/>
  <c r="F279" i="9"/>
  <c r="F278" i="9"/>
  <c r="F277" i="9"/>
  <c r="F276" i="9"/>
  <c r="F275" i="9"/>
  <c r="L274" i="9"/>
  <c r="F274" i="9"/>
  <c r="H274" i="9"/>
  <c r="I273" i="9"/>
  <c r="H273" i="9"/>
  <c r="F273" i="9"/>
  <c r="E272" i="9"/>
  <c r="M271" i="9"/>
  <c r="L271" i="9"/>
  <c r="F271" i="9"/>
  <c r="B271" i="9"/>
  <c r="E271" i="9"/>
  <c r="M270" i="9"/>
  <c r="L270" i="9"/>
  <c r="F270" i="9"/>
  <c r="B270" i="9"/>
  <c r="E270" i="9"/>
  <c r="M269" i="9"/>
  <c r="F269" i="9"/>
  <c r="B269" i="9"/>
  <c r="L269" i="9"/>
  <c r="E269" i="9"/>
  <c r="M268" i="9"/>
  <c r="L268" i="9"/>
  <c r="F268" i="9"/>
  <c r="E268" i="9"/>
  <c r="B268" i="9"/>
  <c r="M267" i="9"/>
  <c r="L267" i="9"/>
  <c r="F267" i="9"/>
  <c r="B267" i="9"/>
  <c r="E267" i="9"/>
  <c r="M266" i="9"/>
  <c r="L266" i="9"/>
  <c r="F266" i="9"/>
  <c r="B266" i="9"/>
  <c r="E266" i="9"/>
  <c r="M265" i="9"/>
  <c r="F265" i="9"/>
  <c r="L265" i="9"/>
  <c r="E265" i="9"/>
  <c r="B265" i="9"/>
  <c r="M264" i="9"/>
  <c r="L264" i="9"/>
  <c r="F264" i="9"/>
  <c r="E264" i="9"/>
  <c r="B264" i="9"/>
  <c r="M263" i="9"/>
  <c r="L263" i="9"/>
  <c r="F263" i="9"/>
  <c r="B263" i="9"/>
  <c r="E263" i="9"/>
  <c r="M262" i="9"/>
  <c r="L262" i="9"/>
  <c r="F262" i="9"/>
  <c r="B262" i="9"/>
  <c r="E262" i="9"/>
  <c r="M261" i="9"/>
  <c r="F261" i="9"/>
  <c r="B261" i="9"/>
  <c r="L261" i="9"/>
  <c r="E261" i="9"/>
  <c r="M260" i="9"/>
  <c r="L260" i="9"/>
  <c r="F260" i="9"/>
  <c r="E260" i="9"/>
  <c r="B260" i="9"/>
  <c r="M259" i="9"/>
  <c r="L259" i="9"/>
  <c r="F259" i="9"/>
  <c r="B259" i="9"/>
  <c r="E259" i="9"/>
  <c r="M258" i="9"/>
  <c r="L258" i="9"/>
  <c r="F258" i="9"/>
  <c r="B258" i="9"/>
  <c r="E258" i="9"/>
  <c r="M257" i="9"/>
  <c r="F257" i="9"/>
  <c r="L257" i="9"/>
  <c r="E257" i="9"/>
  <c r="B257" i="9"/>
  <c r="M256" i="9"/>
  <c r="L256" i="9"/>
  <c r="F256" i="9"/>
  <c r="E256" i="9"/>
  <c r="B256" i="9"/>
  <c r="M255" i="9"/>
  <c r="L255" i="9"/>
  <c r="F255" i="9"/>
  <c r="B255" i="9"/>
  <c r="E255" i="9"/>
  <c r="M254" i="9"/>
  <c r="L254" i="9"/>
  <c r="F254" i="9"/>
  <c r="E254" i="9"/>
  <c r="B254" i="9"/>
  <c r="M253" i="9"/>
  <c r="F253" i="9"/>
  <c r="L253" i="9"/>
  <c r="E253" i="9"/>
  <c r="B253" i="9"/>
  <c r="M252" i="9"/>
  <c r="L252" i="9"/>
  <c r="F252" i="9"/>
  <c r="E252" i="9"/>
  <c r="B252" i="9"/>
  <c r="M251" i="9"/>
  <c r="L251" i="9"/>
  <c r="F251" i="9"/>
  <c r="B251" i="9"/>
  <c r="E251" i="9"/>
  <c r="M250" i="9"/>
  <c r="L250" i="9"/>
  <c r="F250" i="9"/>
  <c r="E250" i="9"/>
  <c r="B250" i="9"/>
  <c r="M249" i="9"/>
  <c r="F249" i="9"/>
  <c r="L249" i="9"/>
  <c r="E249" i="9"/>
  <c r="B249" i="9"/>
  <c r="M248" i="9"/>
  <c r="L248" i="9"/>
  <c r="F248" i="9"/>
  <c r="E248" i="9"/>
  <c r="B248" i="9"/>
  <c r="M247" i="9"/>
  <c r="L247" i="9"/>
  <c r="F247" i="9"/>
  <c r="B247" i="9"/>
  <c r="E247" i="9"/>
  <c r="M246" i="9"/>
  <c r="L246" i="9"/>
  <c r="F246" i="9"/>
  <c r="E246" i="9"/>
  <c r="B246" i="9"/>
  <c r="M245" i="9"/>
  <c r="F245" i="9"/>
  <c r="L245" i="9"/>
  <c r="E245" i="9"/>
  <c r="B245" i="9"/>
  <c r="M244" i="9"/>
  <c r="L244" i="9"/>
  <c r="F244" i="9"/>
  <c r="E244" i="9"/>
  <c r="B244" i="9"/>
  <c r="M243" i="9"/>
  <c r="L243" i="9"/>
  <c r="F243" i="9"/>
  <c r="B243" i="9"/>
  <c r="E243" i="9"/>
  <c r="M242" i="9"/>
  <c r="L242" i="9"/>
  <c r="E242" i="9"/>
  <c r="M241" i="9"/>
  <c r="F241" i="9"/>
  <c r="L241" i="9"/>
  <c r="E241" i="9"/>
  <c r="B241" i="9"/>
  <c r="M240" i="9"/>
  <c r="L240" i="9"/>
  <c r="F240" i="9"/>
  <c r="E240" i="9"/>
  <c r="B240" i="9"/>
  <c r="M239" i="9"/>
  <c r="L239" i="9"/>
  <c r="F239" i="9"/>
  <c r="B239" i="9"/>
  <c r="E239" i="9"/>
  <c r="M238" i="9"/>
  <c r="L238" i="9"/>
  <c r="F238" i="9"/>
  <c r="E238" i="9"/>
  <c r="B238" i="9"/>
  <c r="M237" i="9"/>
  <c r="F237" i="9"/>
  <c r="L237" i="9"/>
  <c r="E237" i="9"/>
  <c r="B237" i="9"/>
  <c r="M236" i="9"/>
  <c r="L236" i="9"/>
  <c r="F236" i="9"/>
  <c r="E236" i="9"/>
  <c r="B236" i="9"/>
  <c r="M235" i="9"/>
  <c r="L235" i="9"/>
  <c r="F235" i="9"/>
  <c r="B235" i="9"/>
  <c r="E235" i="9"/>
  <c r="M234" i="9"/>
  <c r="L234" i="9"/>
  <c r="F234" i="9"/>
  <c r="E234" i="9"/>
  <c r="B234" i="9"/>
  <c r="M233" i="9"/>
  <c r="F233" i="9"/>
  <c r="L233" i="9"/>
  <c r="E233" i="9"/>
  <c r="B233" i="9"/>
  <c r="M232" i="9"/>
  <c r="L232" i="9"/>
  <c r="F232" i="9"/>
  <c r="E232" i="9"/>
  <c r="B232" i="9"/>
  <c r="M231" i="9"/>
  <c r="L231" i="9"/>
  <c r="F231" i="9"/>
  <c r="B231" i="9"/>
  <c r="E231" i="9"/>
  <c r="M230" i="9"/>
  <c r="L230" i="9"/>
  <c r="F230" i="9"/>
  <c r="E230" i="9"/>
  <c r="B230" i="9"/>
  <c r="M229" i="9"/>
  <c r="F229" i="9"/>
  <c r="L229" i="9"/>
  <c r="E229" i="9"/>
  <c r="B229" i="9"/>
  <c r="M228" i="9"/>
  <c r="L228" i="9"/>
  <c r="F228" i="9"/>
  <c r="E228" i="9"/>
  <c r="B228" i="9"/>
  <c r="M227" i="9"/>
  <c r="L227" i="9"/>
  <c r="F227" i="9"/>
  <c r="B227" i="9"/>
  <c r="E227" i="9"/>
  <c r="M226" i="9"/>
  <c r="L226" i="9"/>
  <c r="F226" i="9"/>
  <c r="E226" i="9"/>
  <c r="B226" i="9"/>
  <c r="H225" i="9"/>
  <c r="E225" i="9"/>
  <c r="B225" i="9"/>
  <c r="G225" i="9"/>
  <c r="F225" i="9"/>
  <c r="M224" i="9"/>
  <c r="L224" i="9"/>
  <c r="F224" i="9"/>
  <c r="E224" i="9"/>
  <c r="B224" i="9"/>
  <c r="M223" i="9"/>
  <c r="L223" i="9"/>
  <c r="F223" i="9"/>
  <c r="B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c r="B215" i="9"/>
  <c r="E215" i="9"/>
  <c r="M214" i="9"/>
  <c r="L214" i="9"/>
  <c r="E214" i="9"/>
  <c r="M213" i="9"/>
  <c r="F213" i="9"/>
  <c r="L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c r="B159" i="9"/>
  <c r="G159" i="9"/>
  <c r="F159" i="9"/>
  <c r="H158" i="9"/>
  <c r="G158" i="9"/>
  <c r="F158" i="9"/>
  <c r="E158" i="9"/>
  <c r="B158" i="9"/>
  <c r="H157" i="9"/>
  <c r="G157" i="9"/>
  <c r="E157" i="9"/>
  <c r="B157" i="9"/>
  <c r="F157" i="9"/>
  <c r="H156" i="9"/>
  <c r="G156" i="9"/>
  <c r="E156" i="9"/>
  <c r="B156" i="9"/>
  <c r="F156" i="9"/>
  <c r="H155" i="9"/>
  <c r="E155" i="9"/>
  <c r="B155" i="9"/>
  <c r="G155" i="9"/>
  <c r="F155" i="9"/>
  <c r="H154" i="9"/>
  <c r="G154" i="9"/>
  <c r="F154" i="9"/>
  <c r="E154" i="9"/>
  <c r="B154" i="9"/>
  <c r="H153" i="9"/>
  <c r="G153" i="9"/>
  <c r="E153" i="9"/>
  <c r="B153" i="9"/>
  <c r="F153" i="9"/>
  <c r="H152" i="9"/>
  <c r="G152" i="9"/>
  <c r="E152" i="9"/>
  <c r="B152" i="9"/>
  <c r="F152" i="9"/>
  <c r="H151" i="9"/>
  <c r="E151" i="9"/>
  <c r="B151" i="9"/>
  <c r="G151" i="9"/>
  <c r="F151" i="9"/>
  <c r="H150" i="9"/>
  <c r="G150" i="9"/>
  <c r="F150" i="9"/>
  <c r="E150" i="9"/>
  <c r="B150" i="9"/>
  <c r="H149" i="9"/>
  <c r="G149" i="9"/>
  <c r="E149" i="9"/>
  <c r="B149" i="9"/>
  <c r="F149" i="9"/>
  <c r="H148" i="9"/>
  <c r="G148" i="9"/>
  <c r="E148" i="9"/>
  <c r="B148" i="9"/>
  <c r="F148" i="9"/>
  <c r="H147" i="9"/>
  <c r="E147" i="9"/>
  <c r="B147" i="9"/>
  <c r="G147" i="9"/>
  <c r="F147" i="9"/>
  <c r="H146" i="9"/>
  <c r="G146" i="9"/>
  <c r="F146" i="9"/>
  <c r="E146" i="9"/>
  <c r="B146" i="9"/>
  <c r="H145" i="9"/>
  <c r="G145" i="9"/>
  <c r="E145" i="9"/>
  <c r="B145" i="9"/>
  <c r="F145" i="9"/>
  <c r="H144" i="9"/>
  <c r="G144" i="9"/>
  <c r="E144" i="9"/>
  <c r="B144" i="9"/>
  <c r="F144" i="9"/>
  <c r="H143" i="9"/>
  <c r="E143" i="9"/>
  <c r="B143" i="9"/>
  <c r="G143" i="9"/>
  <c r="F143" i="9"/>
  <c r="F142" i="9"/>
  <c r="H141" i="9"/>
  <c r="G141" i="9"/>
  <c r="E141" i="9"/>
  <c r="B141" i="9"/>
  <c r="F141" i="9"/>
  <c r="H140" i="9"/>
  <c r="G140" i="9"/>
  <c r="F140" i="9"/>
  <c r="E140" i="9"/>
  <c r="B140" i="9"/>
  <c r="H139" i="9"/>
  <c r="G139" i="9"/>
  <c r="F139" i="9"/>
  <c r="E139" i="9"/>
  <c r="B139" i="9"/>
  <c r="H138" i="9"/>
  <c r="G138" i="9"/>
  <c r="E138" i="9"/>
  <c r="B138" i="9"/>
  <c r="F138" i="9"/>
  <c r="H137" i="9"/>
  <c r="G137" i="9"/>
  <c r="E137" i="9"/>
  <c r="B137" i="9"/>
  <c r="F137" i="9"/>
  <c r="H136" i="9"/>
  <c r="E136" i="9"/>
  <c r="B136" i="9"/>
  <c r="G136" i="9"/>
  <c r="F136" i="9"/>
  <c r="H135" i="9"/>
  <c r="G135" i="9"/>
  <c r="F135" i="9"/>
  <c r="E135" i="9"/>
  <c r="B135" i="9"/>
  <c r="H134" i="9"/>
  <c r="G134" i="9"/>
  <c r="E134" i="9"/>
  <c r="B134" i="9"/>
  <c r="F134" i="9"/>
  <c r="H133" i="9"/>
  <c r="G133" i="9"/>
  <c r="F133" i="9"/>
  <c r="H132" i="9"/>
  <c r="E132" i="9"/>
  <c r="B132" i="9"/>
  <c r="G132" i="9"/>
  <c r="F132" i="9"/>
  <c r="H131" i="9"/>
  <c r="G131" i="9"/>
  <c r="F131" i="9"/>
  <c r="E131" i="9"/>
  <c r="B131" i="9"/>
  <c r="H130" i="9"/>
  <c r="G130" i="9"/>
  <c r="E130" i="9"/>
  <c r="B130" i="9"/>
  <c r="F130" i="9"/>
  <c r="H129" i="9"/>
  <c r="G129" i="9"/>
  <c r="F129" i="9"/>
  <c r="H128" i="9"/>
  <c r="E128" i="9"/>
  <c r="B128" i="9"/>
  <c r="G128" i="9"/>
  <c r="F128" i="9"/>
  <c r="H127" i="9"/>
  <c r="G127" i="9"/>
  <c r="F127" i="9"/>
  <c r="E127" i="9"/>
  <c r="B127" i="9"/>
  <c r="H126" i="9"/>
  <c r="G126" i="9"/>
  <c r="E126" i="9"/>
  <c r="B126" i="9"/>
  <c r="F126" i="9"/>
  <c r="H125" i="9"/>
  <c r="G125" i="9"/>
  <c r="F125" i="9"/>
  <c r="H124" i="9"/>
  <c r="E124" i="9"/>
  <c r="B124" i="9"/>
  <c r="G124" i="9"/>
  <c r="F124" i="9"/>
  <c r="H123" i="9"/>
  <c r="G123" i="9"/>
  <c r="F123" i="9"/>
  <c r="E123" i="9"/>
  <c r="B123" i="9"/>
  <c r="H122" i="9"/>
  <c r="G122" i="9"/>
  <c r="E122" i="9"/>
  <c r="B122" i="9"/>
  <c r="F122" i="9"/>
  <c r="H121" i="9"/>
  <c r="G121" i="9"/>
  <c r="F121" i="9"/>
  <c r="H120" i="9"/>
  <c r="E120" i="9"/>
  <c r="B120" i="9"/>
  <c r="G120" i="9"/>
  <c r="F120" i="9"/>
  <c r="H119" i="9"/>
  <c r="G119" i="9"/>
  <c r="F119" i="9"/>
  <c r="E119" i="9"/>
  <c r="B119" i="9"/>
  <c r="H118" i="9"/>
  <c r="G118" i="9"/>
  <c r="E118" i="9"/>
  <c r="B118" i="9"/>
  <c r="F118" i="9"/>
  <c r="H117" i="9"/>
  <c r="G117" i="9"/>
  <c r="F117" i="9"/>
  <c r="H116" i="9"/>
  <c r="E116" i="9"/>
  <c r="B116" i="9"/>
  <c r="G116" i="9"/>
  <c r="F116" i="9"/>
  <c r="H115" i="9"/>
  <c r="G115" i="9"/>
  <c r="F115" i="9"/>
  <c r="E115" i="9"/>
  <c r="B115" i="9"/>
  <c r="H114" i="9"/>
  <c r="G114" i="9"/>
  <c r="E114" i="9"/>
  <c r="B114" i="9"/>
  <c r="F114" i="9"/>
  <c r="H113" i="9"/>
  <c r="G113" i="9"/>
  <c r="F113" i="9"/>
  <c r="H112" i="9"/>
  <c r="E112" i="9"/>
  <c r="B112" i="9"/>
  <c r="G112" i="9"/>
  <c r="F112" i="9"/>
  <c r="H111" i="9"/>
  <c r="G111" i="9"/>
  <c r="F111" i="9"/>
  <c r="E111" i="9"/>
  <c r="B111" i="9"/>
  <c r="H110" i="9"/>
  <c r="G110" i="9"/>
  <c r="E110" i="9"/>
  <c r="B110" i="9"/>
  <c r="F110" i="9"/>
  <c r="H109" i="9"/>
  <c r="G109" i="9"/>
  <c r="F109" i="9"/>
  <c r="H108" i="9"/>
  <c r="E108" i="9"/>
  <c r="B108" i="9"/>
  <c r="G108" i="9"/>
  <c r="F108" i="9"/>
  <c r="H107" i="9"/>
  <c r="G107" i="9"/>
  <c r="F107" i="9"/>
  <c r="E107" i="9"/>
  <c r="B107" i="9"/>
  <c r="H106" i="9"/>
  <c r="G106" i="9"/>
  <c r="E106" i="9"/>
  <c r="B106" i="9"/>
  <c r="F106" i="9"/>
  <c r="H105" i="9"/>
  <c r="G105" i="9"/>
  <c r="F105" i="9"/>
  <c r="H104" i="9"/>
  <c r="E104" i="9"/>
  <c r="B104" i="9"/>
  <c r="G104" i="9"/>
  <c r="F104" i="9"/>
  <c r="H103" i="9"/>
  <c r="G103" i="9"/>
  <c r="F103" i="9"/>
  <c r="E103" i="9"/>
  <c r="B103" i="9"/>
  <c r="H102" i="9"/>
  <c r="G102" i="9"/>
  <c r="E102" i="9"/>
  <c r="B102" i="9"/>
  <c r="F102" i="9"/>
  <c r="H101" i="9"/>
  <c r="G101" i="9"/>
  <c r="F101" i="9"/>
  <c r="H100" i="9"/>
  <c r="E100" i="9"/>
  <c r="B100" i="9"/>
  <c r="G100" i="9"/>
  <c r="F100" i="9"/>
  <c r="H99" i="9"/>
  <c r="G99" i="9"/>
  <c r="F99" i="9"/>
  <c r="E99" i="9"/>
  <c r="B99" i="9"/>
  <c r="H98" i="9"/>
  <c r="G98" i="9"/>
  <c r="E98" i="9"/>
  <c r="B98" i="9"/>
  <c r="F98" i="9"/>
  <c r="H97" i="9"/>
  <c r="G97" i="9"/>
  <c r="F97" i="9"/>
  <c r="H96" i="9"/>
  <c r="E96" i="9"/>
  <c r="B96" i="9"/>
  <c r="G96" i="9"/>
  <c r="F96" i="9"/>
  <c r="H95" i="9"/>
  <c r="G95" i="9"/>
  <c r="F95" i="9"/>
  <c r="E95" i="9"/>
  <c r="B95" i="9"/>
  <c r="H94" i="9"/>
  <c r="G94" i="9"/>
  <c r="E94" i="9"/>
  <c r="B94" i="9"/>
  <c r="F94" i="9"/>
  <c r="H93" i="9"/>
  <c r="G93" i="9"/>
  <c r="F93" i="9"/>
  <c r="H92" i="9"/>
  <c r="E92" i="9"/>
  <c r="B92" i="9"/>
  <c r="G92" i="9"/>
  <c r="F92" i="9"/>
  <c r="H91" i="9"/>
  <c r="G91" i="9"/>
  <c r="F91" i="9"/>
  <c r="E91" i="9"/>
  <c r="B91" i="9"/>
  <c r="H90" i="9"/>
  <c r="G90" i="9"/>
  <c r="E90" i="9"/>
  <c r="B90" i="9"/>
  <c r="F90" i="9"/>
  <c r="H89" i="9"/>
  <c r="G89" i="9"/>
  <c r="F89" i="9"/>
  <c r="H88" i="9"/>
  <c r="E88" i="9"/>
  <c r="B88" i="9"/>
  <c r="G88" i="9"/>
  <c r="F88" i="9"/>
  <c r="H87" i="9"/>
  <c r="G87" i="9"/>
  <c r="F87" i="9"/>
  <c r="E87" i="9"/>
  <c r="B87" i="9"/>
  <c r="H86" i="9"/>
  <c r="G86" i="9"/>
  <c r="E86" i="9"/>
  <c r="B86" i="9"/>
  <c r="F86" i="9"/>
  <c r="H85" i="9"/>
  <c r="G85" i="9"/>
  <c r="F85" i="9"/>
  <c r="H84" i="9"/>
  <c r="E84" i="9"/>
  <c r="B84" i="9"/>
  <c r="G84" i="9"/>
  <c r="F84" i="9"/>
  <c r="H83" i="9"/>
  <c r="G83" i="9"/>
  <c r="F83" i="9"/>
  <c r="E83" i="9"/>
  <c r="B83" i="9"/>
  <c r="H82" i="9"/>
  <c r="G82" i="9"/>
  <c r="E82" i="9"/>
  <c r="B82" i="9"/>
  <c r="F82" i="9"/>
  <c r="H81" i="9"/>
  <c r="G81" i="9"/>
  <c r="F81" i="9"/>
  <c r="H80" i="9"/>
  <c r="E80" i="9"/>
  <c r="B80" i="9"/>
  <c r="G80" i="9"/>
  <c r="F80" i="9"/>
  <c r="H79" i="9"/>
  <c r="G79" i="9"/>
  <c r="F79" i="9"/>
  <c r="E79" i="9"/>
  <c r="B79" i="9"/>
  <c r="H78" i="9"/>
  <c r="G78" i="9"/>
  <c r="E78" i="9"/>
  <c r="B78" i="9"/>
  <c r="F78" i="9"/>
  <c r="H77" i="9"/>
  <c r="G77" i="9"/>
  <c r="F77" i="9"/>
  <c r="H76" i="9"/>
  <c r="E76" i="9"/>
  <c r="B76" i="9"/>
  <c r="G76" i="9"/>
  <c r="F76" i="9"/>
  <c r="H75" i="9"/>
  <c r="G75" i="9"/>
  <c r="F75" i="9"/>
  <c r="E75" i="9"/>
  <c r="B75" i="9"/>
  <c r="H74" i="9"/>
  <c r="G74" i="9"/>
  <c r="E74" i="9"/>
  <c r="B74" i="9"/>
  <c r="F74" i="9"/>
  <c r="H73" i="9"/>
  <c r="G73" i="9"/>
  <c r="F73" i="9"/>
  <c r="H72" i="9"/>
  <c r="E72" i="9"/>
  <c r="B72" i="9"/>
  <c r="G72" i="9"/>
  <c r="F72" i="9"/>
  <c r="H71" i="9"/>
  <c r="G71" i="9"/>
  <c r="F71" i="9"/>
  <c r="E71" i="9"/>
  <c r="B71" i="9"/>
  <c r="H70" i="9"/>
  <c r="G70" i="9"/>
  <c r="E70" i="9"/>
  <c r="B70" i="9"/>
  <c r="F70" i="9"/>
  <c r="H69" i="9"/>
  <c r="G69" i="9"/>
  <c r="E69" i="9"/>
  <c r="B69" i="9"/>
  <c r="F69" i="9"/>
  <c r="H68" i="9"/>
  <c r="E68" i="9"/>
  <c r="B68" i="9"/>
  <c r="G68" i="9"/>
  <c r="F68" i="9"/>
  <c r="H67" i="9"/>
  <c r="E67" i="9"/>
  <c r="B67" i="9"/>
  <c r="G67" i="9"/>
  <c r="F67" i="9"/>
  <c r="H66" i="9"/>
  <c r="G66" i="9"/>
  <c r="E66" i="9"/>
  <c r="B66" i="9"/>
  <c r="F66" i="9"/>
  <c r="H65" i="9"/>
  <c r="G65" i="9"/>
  <c r="E65" i="9"/>
  <c r="B65" i="9"/>
  <c r="F65" i="9"/>
  <c r="H64" i="9"/>
  <c r="G64" i="9"/>
  <c r="F64" i="9"/>
  <c r="E64" i="9"/>
  <c r="B64" i="9"/>
  <c r="H63" i="9"/>
  <c r="E63" i="9"/>
  <c r="B63" i="9"/>
  <c r="G63" i="9"/>
  <c r="F63" i="9"/>
  <c r="H62" i="9"/>
  <c r="G62" i="9"/>
  <c r="E62" i="9"/>
  <c r="B62" i="9"/>
  <c r="F62" i="9"/>
  <c r="H61" i="9"/>
  <c r="G61" i="9"/>
  <c r="E61" i="9"/>
  <c r="B61" i="9"/>
  <c r="F61" i="9"/>
  <c r="H60" i="9"/>
  <c r="G60" i="9"/>
  <c r="F60" i="9"/>
  <c r="E60" i="9"/>
  <c r="B60" i="9"/>
  <c r="H59" i="9"/>
  <c r="E59" i="9"/>
  <c r="B59" i="9"/>
  <c r="G59" i="9"/>
  <c r="F59" i="9"/>
  <c r="H58" i="9"/>
  <c r="G58" i="9"/>
  <c r="E58" i="9"/>
  <c r="B58" i="9"/>
  <c r="F58" i="9"/>
  <c r="H57" i="9"/>
  <c r="G57" i="9"/>
  <c r="E57" i="9"/>
  <c r="B57" i="9"/>
  <c r="F57" i="9"/>
  <c r="H56" i="9"/>
  <c r="G56" i="9"/>
  <c r="F56" i="9"/>
  <c r="E56" i="9"/>
  <c r="B56" i="9"/>
  <c r="H55" i="9"/>
  <c r="E55" i="9"/>
  <c r="B55" i="9"/>
  <c r="G55" i="9"/>
  <c r="F55" i="9"/>
  <c r="H54" i="9"/>
  <c r="G54" i="9"/>
  <c r="E54" i="9"/>
  <c r="B54" i="9"/>
  <c r="F54" i="9"/>
  <c r="H53" i="9"/>
  <c r="G53" i="9"/>
  <c r="E53" i="9"/>
  <c r="B53" i="9"/>
  <c r="F53" i="9"/>
  <c r="H52" i="9"/>
  <c r="G52" i="9"/>
  <c r="F52" i="9"/>
  <c r="E52" i="9"/>
  <c r="B52" i="9"/>
  <c r="H51" i="9"/>
  <c r="E51" i="9"/>
  <c r="B51" i="9"/>
  <c r="G51" i="9"/>
  <c r="F51" i="9"/>
  <c r="H50" i="9"/>
  <c r="G50" i="9"/>
  <c r="E50" i="9"/>
  <c r="B50" i="9"/>
  <c r="F50" i="9"/>
  <c r="H49" i="9"/>
  <c r="G49" i="9"/>
  <c r="E49" i="9"/>
  <c r="B49" i="9"/>
  <c r="F49" i="9"/>
  <c r="H48" i="9"/>
  <c r="G48" i="9"/>
  <c r="F48" i="9"/>
  <c r="E48" i="9"/>
  <c r="B48" i="9"/>
  <c r="H47" i="9"/>
  <c r="E47" i="9"/>
  <c r="B47" i="9"/>
  <c r="G47" i="9"/>
  <c r="F47" i="9"/>
  <c r="H46" i="9"/>
  <c r="G46" i="9"/>
  <c r="E46" i="9"/>
  <c r="B46" i="9"/>
  <c r="F46" i="9"/>
  <c r="H45" i="9"/>
  <c r="G45" i="9"/>
  <c r="F45" i="9"/>
  <c r="H44" i="9"/>
  <c r="E44" i="9"/>
  <c r="B44" i="9"/>
  <c r="G44" i="9"/>
  <c r="F44" i="9"/>
  <c r="H43" i="9"/>
  <c r="G43" i="9"/>
  <c r="F43" i="9"/>
  <c r="H42" i="9"/>
  <c r="G42" i="9"/>
  <c r="F42" i="9"/>
  <c r="H41" i="9"/>
  <c r="G41" i="9"/>
  <c r="F41" i="9"/>
  <c r="H40" i="9"/>
  <c r="G40" i="9"/>
  <c r="F40" i="9"/>
  <c r="E40" i="9"/>
  <c r="B40" i="9"/>
  <c r="H39" i="9"/>
  <c r="G39" i="9"/>
  <c r="F39" i="9"/>
  <c r="H38" i="9"/>
  <c r="G38" i="9"/>
  <c r="E38" i="9"/>
  <c r="B38" i="9"/>
  <c r="F38" i="9"/>
  <c r="H37" i="9"/>
  <c r="G37" i="9"/>
  <c r="F37" i="9"/>
  <c r="H36" i="9"/>
  <c r="G36" i="9"/>
  <c r="F36" i="9"/>
  <c r="E36" i="9"/>
  <c r="B36" i="9"/>
  <c r="H35" i="9"/>
  <c r="E35" i="9"/>
  <c r="B35" i="9"/>
  <c r="G35" i="9"/>
  <c r="F35" i="9"/>
  <c r="H34" i="9"/>
  <c r="G34" i="9"/>
  <c r="E34" i="9"/>
  <c r="B34" i="9"/>
  <c r="F34" i="9"/>
  <c r="H33" i="9"/>
  <c r="G33" i="9"/>
  <c r="F33" i="9"/>
  <c r="H32" i="9"/>
  <c r="G32" i="9"/>
  <c r="F32" i="9"/>
  <c r="E32" i="9"/>
  <c r="B32" i="9"/>
  <c r="H31" i="9"/>
  <c r="E31" i="9"/>
  <c r="B31" i="9"/>
  <c r="G31" i="9"/>
  <c r="F31" i="9"/>
  <c r="H30" i="9"/>
  <c r="G30" i="9"/>
  <c r="E30" i="9"/>
  <c r="B30" i="9"/>
  <c r="F30" i="9"/>
  <c r="H29" i="9"/>
  <c r="G29" i="9"/>
  <c r="F29" i="9"/>
  <c r="H28" i="9"/>
  <c r="G28" i="9"/>
  <c r="F28" i="9"/>
  <c r="E28" i="9"/>
  <c r="B28" i="9"/>
  <c r="H27" i="9"/>
  <c r="E27" i="9"/>
  <c r="B27" i="9"/>
  <c r="G27" i="9"/>
  <c r="F27" i="9"/>
  <c r="H26" i="9"/>
  <c r="G26" i="9"/>
  <c r="F26" i="9"/>
  <c r="H25" i="9"/>
  <c r="G25" i="9"/>
  <c r="E25" i="9"/>
  <c r="B25" i="9"/>
  <c r="F25" i="9"/>
  <c r="H24" i="9"/>
  <c r="G24" i="9"/>
  <c r="F24" i="9"/>
  <c r="E24" i="9"/>
  <c r="B24" i="9"/>
  <c r="H23" i="9"/>
  <c r="G23" i="9"/>
  <c r="F23" i="9"/>
  <c r="E23" i="9"/>
  <c r="B23" i="9"/>
  <c r="H22" i="9"/>
  <c r="G22" i="9"/>
  <c r="F22" i="9"/>
  <c r="H21" i="9"/>
  <c r="G21" i="9"/>
  <c r="E21" i="9"/>
  <c r="B21" i="9"/>
  <c r="F21" i="9"/>
  <c r="F20" i="9"/>
  <c r="F4" i="9"/>
  <c r="O3" i="9"/>
  <c r="G274" i="9"/>
  <c r="E274" i="9"/>
  <c r="B274" i="9"/>
  <c r="I3" i="9"/>
  <c r="H3" i="9"/>
  <c r="G3" i="9"/>
  <c r="D101" i="8"/>
  <c r="D95" i="8"/>
  <c r="D90" i="8"/>
  <c r="D85" i="8"/>
  <c r="D80" i="8"/>
  <c r="D75" i="8"/>
  <c r="D70" i="8"/>
  <c r="D65" i="8"/>
  <c r="D60" i="8"/>
  <c r="D55" i="8"/>
  <c r="D49" i="8"/>
  <c r="D43" i="8"/>
  <c r="D50" i="8"/>
  <c r="D44" i="8"/>
  <c r="D36" i="8"/>
  <c r="D26" i="8"/>
  <c r="D24" i="8"/>
  <c r="C1499" i="1"/>
  <c r="D18" i="8"/>
  <c r="D8" i="8"/>
  <c r="D6" i="8"/>
  <c r="C1481" i="1"/>
  <c r="H1481" i="1"/>
  <c r="E44" i="7"/>
  <c r="I32" i="3"/>
  <c r="D44" i="7"/>
  <c r="E39" i="7"/>
  <c r="D1470" i="1"/>
  <c r="D39" i="7"/>
  <c r="E30" i="7"/>
  <c r="D30" i="7"/>
  <c r="E23" i="7"/>
  <c r="D23" i="7"/>
  <c r="C1454" i="1"/>
  <c r="E14" i="7"/>
  <c r="D14" i="7"/>
  <c r="E7" i="7"/>
  <c r="D7" i="7"/>
  <c r="D6" i="7"/>
  <c r="C1437" i="1"/>
  <c r="F140" i="6"/>
  <c r="F139" i="6"/>
  <c r="F138" i="6"/>
  <c r="F137" i="6"/>
  <c r="F136" i="6"/>
  <c r="F135" i="6"/>
  <c r="F134" i="6"/>
  <c r="F133" i="6"/>
  <c r="F132" i="6"/>
  <c r="F131" i="6"/>
  <c r="E130" i="6"/>
  <c r="E129" i="6"/>
  <c r="D130" i="6"/>
  <c r="F128" i="6"/>
  <c r="F127" i="6"/>
  <c r="F126" i="6"/>
  <c r="F125" i="6"/>
  <c r="F124" i="6"/>
  <c r="F123" i="6"/>
  <c r="E122" i="6"/>
  <c r="D122" i="6"/>
  <c r="F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c r="F98" i="6"/>
  <c r="F97" i="6"/>
  <c r="F96" i="6"/>
  <c r="F95" i="6"/>
  <c r="E94" i="6"/>
  <c r="D94" i="6"/>
  <c r="F94" i="6"/>
  <c r="F93" i="6"/>
  <c r="F92" i="6"/>
  <c r="F91" i="6"/>
  <c r="F90" i="6"/>
  <c r="E90" i="6"/>
  <c r="E89" i="6"/>
  <c r="D90" i="6"/>
  <c r="F88" i="6"/>
  <c r="F87" i="6"/>
  <c r="F86" i="6"/>
  <c r="F85" i="6"/>
  <c r="F84" i="6"/>
  <c r="F83" i="6"/>
  <c r="F82" i="6"/>
  <c r="E82" i="6"/>
  <c r="D82" i="6"/>
  <c r="F81" i="6"/>
  <c r="F80" i="6"/>
  <c r="F79" i="6"/>
  <c r="F78" i="6"/>
  <c r="F77" i="6"/>
  <c r="F76" i="6"/>
  <c r="E75" i="6"/>
  <c r="D75" i="6"/>
  <c r="F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c r="F49" i="6"/>
  <c r="F48" i="6"/>
  <c r="F47" i="6"/>
  <c r="F46" i="6"/>
  <c r="F45" i="6"/>
  <c r="F44" i="6"/>
  <c r="F43" i="6"/>
  <c r="E43" i="6"/>
  <c r="D43" i="6"/>
  <c r="F42" i="6"/>
  <c r="F41" i="6"/>
  <c r="F40" i="6"/>
  <c r="E39" i="6"/>
  <c r="D39" i="6"/>
  <c r="F39" i="6"/>
  <c r="F38" i="6"/>
  <c r="F37" i="6"/>
  <c r="E36" i="6"/>
  <c r="D36" i="6"/>
  <c r="F36" i="6"/>
  <c r="F34" i="6"/>
  <c r="F33" i="6"/>
  <c r="F32" i="6"/>
  <c r="F31" i="6"/>
  <c r="F30" i="6"/>
  <c r="F29" i="6"/>
  <c r="E28" i="6"/>
  <c r="D28" i="6"/>
  <c r="F28" i="6"/>
  <c r="F27" i="6"/>
  <c r="F26" i="6"/>
  <c r="F25" i="6"/>
  <c r="F24" i="6"/>
  <c r="F23" i="6"/>
  <c r="E22" i="6"/>
  <c r="D22" i="6"/>
  <c r="F22" i="6"/>
  <c r="F21" i="6"/>
  <c r="F20" i="6"/>
  <c r="F19" i="6"/>
  <c r="F18" i="6"/>
  <c r="F17" i="6"/>
  <c r="F16" i="6"/>
  <c r="F15" i="6"/>
  <c r="F14" i="6"/>
  <c r="E13" i="6"/>
  <c r="D13" i="6"/>
  <c r="F13" i="6"/>
  <c r="F12" i="6"/>
  <c r="F11" i="6"/>
  <c r="E10" i="6"/>
  <c r="D10" i="6"/>
  <c r="F10" i="6"/>
  <c r="F9" i="6"/>
  <c r="F8" i="6"/>
  <c r="F7" i="6"/>
  <c r="F6" i="6"/>
  <c r="E6" i="6"/>
  <c r="E5"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c r="D259" i="5"/>
  <c r="D258" i="5"/>
  <c r="F258" i="5"/>
  <c r="F257" i="5"/>
  <c r="F256" i="5"/>
  <c r="F255" i="5"/>
  <c r="F254" i="5"/>
  <c r="F253" i="5"/>
  <c r="F252" i="5"/>
  <c r="F251" i="5"/>
  <c r="E250" i="5"/>
  <c r="D1227" i="1"/>
  <c r="D250" i="5"/>
  <c r="F249" i="5"/>
  <c r="F248" i="5"/>
  <c r="F247" i="5"/>
  <c r="E246" i="5"/>
  <c r="D1223" i="1"/>
  <c r="D246" i="5"/>
  <c r="F244" i="5"/>
  <c r="F243" i="5"/>
  <c r="E242" i="5"/>
  <c r="D242" i="5"/>
  <c r="F242" i="5"/>
  <c r="F241" i="5"/>
  <c r="F240" i="5"/>
  <c r="E239" i="5"/>
  <c r="E238" i="5"/>
  <c r="D239" i="5"/>
  <c r="F236" i="5"/>
  <c r="F235" i="5"/>
  <c r="E234" i="5"/>
  <c r="D1211" i="1"/>
  <c r="D234" i="5"/>
  <c r="F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c r="H292" i="9"/>
  <c r="D207" i="5"/>
  <c r="F207" i="5"/>
  <c r="F205" i="5"/>
  <c r="F204" i="5"/>
  <c r="F203" i="5"/>
  <c r="F202" i="5"/>
  <c r="F201" i="5"/>
  <c r="F200" i="5"/>
  <c r="F199" i="5"/>
  <c r="F198" i="5"/>
  <c r="E198" i="5"/>
  <c r="D198" i="5"/>
  <c r="F197" i="5"/>
  <c r="F196" i="5"/>
  <c r="F195" i="5"/>
  <c r="F194" i="5"/>
  <c r="F193" i="5"/>
  <c r="F192" i="5"/>
  <c r="F191" i="5"/>
  <c r="E191" i="5"/>
  <c r="D191" i="5"/>
  <c r="D190" i="5"/>
  <c r="E190" i="5"/>
  <c r="H291" i="9"/>
  <c r="F189" i="5"/>
  <c r="F188" i="5"/>
  <c r="F187" i="5"/>
  <c r="F186" i="5"/>
  <c r="F185" i="5"/>
  <c r="F184" i="5"/>
  <c r="F183" i="5"/>
  <c r="F182" i="5"/>
  <c r="F181" i="5"/>
  <c r="E180" i="5"/>
  <c r="E177" i="5"/>
  <c r="D180" i="5"/>
  <c r="F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c r="D149" i="5"/>
  <c r="G287" i="9"/>
  <c r="F148" i="5"/>
  <c r="F147" i="5"/>
  <c r="E146" i="5"/>
  <c r="D1124" i="1"/>
  <c r="D146" i="5"/>
  <c r="F145" i="5"/>
  <c r="F144" i="5"/>
  <c r="F143" i="5"/>
  <c r="F142" i="5"/>
  <c r="E142" i="5"/>
  <c r="D142" i="5"/>
  <c r="F141" i="5"/>
  <c r="F140" i="5"/>
  <c r="F139" i="5"/>
  <c r="F138" i="5"/>
  <c r="F137" i="5"/>
  <c r="F136" i="5"/>
  <c r="E135" i="5"/>
  <c r="E134" i="5"/>
  <c r="D135" i="5"/>
  <c r="F135" i="5"/>
  <c r="F133" i="5"/>
  <c r="F132" i="5"/>
  <c r="F131" i="5"/>
  <c r="F130" i="5"/>
  <c r="F129" i="5"/>
  <c r="F128" i="5"/>
  <c r="F127" i="5"/>
  <c r="E126" i="5"/>
  <c r="D126" i="5"/>
  <c r="F126" i="5"/>
  <c r="F125" i="5"/>
  <c r="F124" i="5"/>
  <c r="F123" i="5"/>
  <c r="F122" i="5"/>
  <c r="F121" i="5"/>
  <c r="F120" i="5"/>
  <c r="F119" i="5"/>
  <c r="E119" i="5"/>
  <c r="E118" i="5"/>
  <c r="D119" i="5"/>
  <c r="D118" i="5"/>
  <c r="F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c r="D88" i="5"/>
  <c r="G286" i="9"/>
  <c r="E286" i="9"/>
  <c r="B286" i="9"/>
  <c r="E87" i="5"/>
  <c r="F86" i="5"/>
  <c r="F85" i="5"/>
  <c r="F84" i="5"/>
  <c r="F83" i="5"/>
  <c r="F82" i="5"/>
  <c r="F81" i="5"/>
  <c r="F80" i="5"/>
  <c r="E79" i="5"/>
  <c r="E78" i="5"/>
  <c r="D79" i="5"/>
  <c r="F79" i="5"/>
  <c r="F77" i="5"/>
  <c r="F76" i="5"/>
  <c r="F75" i="5"/>
  <c r="F74" i="5"/>
  <c r="F73" i="5"/>
  <c r="F72" i="5"/>
  <c r="F71" i="5"/>
  <c r="E70" i="5"/>
  <c r="E69" i="5"/>
  <c r="D70" i="5"/>
  <c r="F67" i="5"/>
  <c r="F66" i="5"/>
  <c r="F65" i="5"/>
  <c r="F64" i="5"/>
  <c r="E63" i="5"/>
  <c r="D63" i="5"/>
  <c r="F62" i="5"/>
  <c r="F61" i="5"/>
  <c r="F60" i="5"/>
  <c r="F59" i="5"/>
  <c r="F58" i="5"/>
  <c r="F57" i="5"/>
  <c r="F56" i="5"/>
  <c r="E56" i="5"/>
  <c r="D56" i="5"/>
  <c r="F55" i="5"/>
  <c r="F54" i="5"/>
  <c r="F53" i="5"/>
  <c r="E52" i="5"/>
  <c r="D52" i="5"/>
  <c r="F52" i="5"/>
  <c r="F51" i="5"/>
  <c r="F50" i="5"/>
  <c r="F49" i="5"/>
  <c r="F48" i="5"/>
  <c r="F47" i="5"/>
  <c r="F46" i="5"/>
  <c r="E45" i="5"/>
  <c r="D45" i="5"/>
  <c r="C1023" i="1"/>
  <c r="F44" i="5"/>
  <c r="F43" i="5"/>
  <c r="F42" i="5"/>
  <c r="E41" i="5"/>
  <c r="D41" i="5"/>
  <c r="F41" i="5"/>
  <c r="F40" i="5"/>
  <c r="F39" i="5"/>
  <c r="F38" i="5"/>
  <c r="F37" i="5"/>
  <c r="F36" i="5"/>
  <c r="E35" i="5"/>
  <c r="D1013" i="1"/>
  <c r="D35" i="5"/>
  <c r="C1013" i="1"/>
  <c r="F34" i="5"/>
  <c r="F33" i="5"/>
  <c r="F32" i="5"/>
  <c r="F31" i="5"/>
  <c r="F30" i="5"/>
  <c r="E29" i="5"/>
  <c r="D29" i="5"/>
  <c r="F28" i="5"/>
  <c r="F27" i="5"/>
  <c r="F26" i="5"/>
  <c r="F25" i="5"/>
  <c r="F24" i="5"/>
  <c r="F23" i="5"/>
  <c r="F22" i="5"/>
  <c r="F21" i="5"/>
  <c r="F20" i="5"/>
  <c r="E19" i="5"/>
  <c r="D19" i="5"/>
  <c r="F18" i="5"/>
  <c r="F17" i="5"/>
  <c r="F16" i="5"/>
  <c r="F15" i="5"/>
  <c r="F14" i="5"/>
  <c r="E13" i="5"/>
  <c r="D13" i="5"/>
  <c r="C991" i="1"/>
  <c r="F11" i="5"/>
  <c r="F10" i="5"/>
  <c r="F9" i="5"/>
  <c r="E8" i="5"/>
  <c r="D8" i="5"/>
  <c r="F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c r="F631" i="4"/>
  <c r="F630" i="4"/>
  <c r="F629" i="4"/>
  <c r="E629" i="4"/>
  <c r="E625" i="4"/>
  <c r="D619" i="1"/>
  <c r="D629" i="4"/>
  <c r="F628" i="4"/>
  <c r="F627" i="4"/>
  <c r="F626" i="4"/>
  <c r="E626" i="4"/>
  <c r="D626" i="4"/>
  <c r="F624" i="4"/>
  <c r="F623" i="4"/>
  <c r="F622" i="4"/>
  <c r="F621" i="4"/>
  <c r="F620" i="4"/>
  <c r="F619" i="4"/>
  <c r="F618" i="4"/>
  <c r="E617" i="4"/>
  <c r="D617" i="4"/>
  <c r="F617" i="4"/>
  <c r="F616" i="4"/>
  <c r="F615" i="4"/>
  <c r="F614" i="4"/>
  <c r="F613" i="4"/>
  <c r="F612" i="4"/>
  <c r="E612" i="4"/>
  <c r="D612" i="4"/>
  <c r="F611" i="4"/>
  <c r="F610" i="4"/>
  <c r="F609" i="4"/>
  <c r="F608" i="4"/>
  <c r="F607" i="4"/>
  <c r="F606" i="4"/>
  <c r="E605" i="4"/>
  <c r="D605" i="4"/>
  <c r="F605" i="4"/>
  <c r="F604" i="4"/>
  <c r="E603" i="4"/>
  <c r="H142" i="9"/>
  <c r="D603" i="4"/>
  <c r="G142" i="9"/>
  <c r="E142" i="9"/>
  <c r="B142" i="9"/>
  <c r="F602" i="4"/>
  <c r="F601" i="4"/>
  <c r="F600" i="4"/>
  <c r="F599" i="4"/>
  <c r="E599" i="4"/>
  <c r="D599" i="4"/>
  <c r="F598" i="4"/>
  <c r="F597" i="4"/>
  <c r="F596" i="4"/>
  <c r="F595" i="4"/>
  <c r="E594" i="4"/>
  <c r="E593" i="4"/>
  <c r="D594" i="4"/>
  <c r="F592" i="4"/>
  <c r="F591" i="4"/>
  <c r="E590" i="4"/>
  <c r="D590" i="4"/>
  <c r="F590" i="4"/>
  <c r="F589" i="4"/>
  <c r="F588" i="4"/>
  <c r="F587" i="4"/>
  <c r="E587" i="4"/>
  <c r="D587" i="4"/>
  <c r="F586" i="4"/>
  <c r="F585" i="4"/>
  <c r="E585" i="4"/>
  <c r="D585" i="4"/>
  <c r="F584" i="4"/>
  <c r="F583" i="4"/>
  <c r="F582" i="4"/>
  <c r="E581" i="4"/>
  <c r="E580" i="4"/>
  <c r="D581" i="4"/>
  <c r="F581" i="4"/>
  <c r="F579" i="4"/>
  <c r="F578" i="4"/>
  <c r="E577" i="4"/>
  <c r="D577" i="4"/>
  <c r="F577" i="4"/>
  <c r="F576" i="4"/>
  <c r="F575" i="4"/>
  <c r="E574" i="4"/>
  <c r="D574" i="4"/>
  <c r="F574" i="4"/>
  <c r="F573" i="4"/>
  <c r="F572" i="4"/>
  <c r="F571" i="4"/>
  <c r="E571" i="4"/>
  <c r="D571" i="4"/>
  <c r="F570" i="4"/>
  <c r="F569" i="4"/>
  <c r="F568" i="4"/>
  <c r="E568" i="4"/>
  <c r="D568" i="4"/>
  <c r="E567" i="4"/>
  <c r="F566" i="4"/>
  <c r="F565" i="4"/>
  <c r="F564" i="4"/>
  <c r="E563" i="4"/>
  <c r="D563" i="4"/>
  <c r="F563" i="4"/>
  <c r="F562" i="4"/>
  <c r="F561" i="4"/>
  <c r="F560" i="4"/>
  <c r="F559" i="4"/>
  <c r="F558" i="4"/>
  <c r="F557" i="4"/>
  <c r="F556" i="4"/>
  <c r="F555" i="4"/>
  <c r="E555" i="4"/>
  <c r="D555" i="4"/>
  <c r="F554" i="4"/>
  <c r="F553" i="4"/>
  <c r="F552" i="4"/>
  <c r="F551" i="4"/>
  <c r="E550" i="4"/>
  <c r="D550" i="4"/>
  <c r="F550" i="4"/>
  <c r="F549" i="4"/>
  <c r="F548" i="4"/>
  <c r="F547" i="4"/>
  <c r="F546" i="4"/>
  <c r="F545" i="4"/>
  <c r="F544" i="4"/>
  <c r="F543" i="4"/>
  <c r="E543" i="4"/>
  <c r="D543" i="4"/>
  <c r="F542" i="4"/>
  <c r="F541" i="4"/>
  <c r="F540" i="4"/>
  <c r="F539" i="4"/>
  <c r="E538" i="4"/>
  <c r="D538" i="4"/>
  <c r="F538" i="4"/>
  <c r="F537" i="4"/>
  <c r="F536" i="4"/>
  <c r="F535" i="4"/>
  <c r="E535" i="4"/>
  <c r="D535" i="4"/>
  <c r="F534" i="4"/>
  <c r="F533" i="4"/>
  <c r="F532" i="4"/>
  <c r="F531" i="4"/>
  <c r="E530" i="4"/>
  <c r="D530" i="4"/>
  <c r="F527" i="4"/>
  <c r="F526" i="4"/>
  <c r="E525" i="4"/>
  <c r="D525" i="4"/>
  <c r="F525" i="4"/>
  <c r="F524" i="4"/>
  <c r="F523" i="4"/>
  <c r="E522" i="4"/>
  <c r="D522" i="4"/>
  <c r="F522" i="4"/>
  <c r="F521" i="4"/>
  <c r="F520" i="4"/>
  <c r="F519" i="4"/>
  <c r="E519" i="4"/>
  <c r="E515" i="4"/>
  <c r="D509" i="1"/>
  <c r="D519" i="4"/>
  <c r="F518" i="4"/>
  <c r="F517" i="4"/>
  <c r="F516" i="4"/>
  <c r="E516" i="4"/>
  <c r="D516" i="4"/>
  <c r="F514" i="4"/>
  <c r="F513" i="4"/>
  <c r="F512" i="4"/>
  <c r="F511" i="4"/>
  <c r="F510" i="4"/>
  <c r="F509" i="4"/>
  <c r="F508" i="4"/>
  <c r="E507" i="4"/>
  <c r="D507" i="4"/>
  <c r="F507" i="4"/>
  <c r="F506" i="4"/>
  <c r="F505" i="4"/>
  <c r="F504" i="4"/>
  <c r="F503" i="4"/>
  <c r="F502" i="4"/>
  <c r="E502" i="4"/>
  <c r="D502" i="4"/>
  <c r="F501" i="4"/>
  <c r="F500" i="4"/>
  <c r="F499" i="4"/>
  <c r="F498" i="4"/>
  <c r="F497" i="4"/>
  <c r="F496" i="4"/>
  <c r="E495" i="4"/>
  <c r="D495" i="4"/>
  <c r="F495" i="4"/>
  <c r="F494" i="4"/>
  <c r="F493" i="4"/>
  <c r="F492" i="4"/>
  <c r="F491" i="4"/>
  <c r="F490" i="4"/>
  <c r="E490" i="4"/>
  <c r="D490" i="4"/>
  <c r="F489" i="4"/>
  <c r="F488" i="4"/>
  <c r="F487" i="4"/>
  <c r="F486" i="4"/>
  <c r="F485" i="4"/>
  <c r="E485" i="4"/>
  <c r="E484" i="4"/>
  <c r="D485" i="4"/>
  <c r="D484" i="4"/>
  <c r="F484" i="4"/>
  <c r="F483" i="4"/>
  <c r="F482" i="4"/>
  <c r="F481" i="4"/>
  <c r="E481" i="4"/>
  <c r="D481" i="4"/>
  <c r="F480" i="4"/>
  <c r="F479" i="4"/>
  <c r="F478" i="4"/>
  <c r="E478" i="4"/>
  <c r="D478" i="4"/>
  <c r="F477" i="4"/>
  <c r="F476" i="4"/>
  <c r="F475" i="4"/>
  <c r="F474" i="4"/>
  <c r="F473" i="4"/>
  <c r="E473" i="4"/>
  <c r="E472" i="4"/>
  <c r="D473" i="4"/>
  <c r="D472" i="4"/>
  <c r="F472" i="4"/>
  <c r="F471" i="4"/>
  <c r="F470" i="4"/>
  <c r="F469" i="4"/>
  <c r="E469" i="4"/>
  <c r="D469" i="4"/>
  <c r="F468" i="4"/>
  <c r="F467" i="4"/>
  <c r="F466" i="4"/>
  <c r="E466" i="4"/>
  <c r="D466" i="4"/>
  <c r="F465" i="4"/>
  <c r="F464" i="4"/>
  <c r="E463" i="4"/>
  <c r="D463" i="4"/>
  <c r="F463" i="4"/>
  <c r="F462" i="4"/>
  <c r="F461" i="4"/>
  <c r="E460" i="4"/>
  <c r="D460" i="4"/>
  <c r="F458" i="4"/>
  <c r="F457" i="4"/>
  <c r="F456" i="4"/>
  <c r="F455" i="4"/>
  <c r="E455" i="4"/>
  <c r="D455" i="4"/>
  <c r="F454" i="4"/>
  <c r="F453" i="4"/>
  <c r="F452" i="4"/>
  <c r="F451" i="4"/>
  <c r="F450" i="4"/>
  <c r="F449" i="4"/>
  <c r="F448" i="4"/>
  <c r="E447" i="4"/>
  <c r="D447" i="4"/>
  <c r="F447" i="4"/>
  <c r="F446" i="4"/>
  <c r="F445" i="4"/>
  <c r="F444" i="4"/>
  <c r="F443" i="4"/>
  <c r="F442" i="4"/>
  <c r="E442" i="4"/>
  <c r="D442" i="4"/>
  <c r="F441" i="4"/>
  <c r="F440" i="4"/>
  <c r="F439" i="4"/>
  <c r="F438" i="4"/>
  <c r="F437" i="4"/>
  <c r="F436" i="4"/>
  <c r="E435" i="4"/>
  <c r="D435" i="4"/>
  <c r="F435" i="4"/>
  <c r="F434" i="4"/>
  <c r="F433" i="4"/>
  <c r="F432" i="4"/>
  <c r="F431" i="4"/>
  <c r="F430" i="4"/>
  <c r="E430" i="4"/>
  <c r="D430" i="4"/>
  <c r="F429" i="4"/>
  <c r="F428" i="4"/>
  <c r="E427" i="4"/>
  <c r="D427" i="4"/>
  <c r="F427" i="4"/>
  <c r="F426" i="4"/>
  <c r="F425" i="4"/>
  <c r="F424" i="4"/>
  <c r="F423" i="4"/>
  <c r="F422" i="4"/>
  <c r="E422" i="4"/>
  <c r="D422" i="4"/>
  <c r="D421" i="4"/>
  <c r="F421" i="4"/>
  <c r="E421" i="4"/>
  <c r="E418" i="4"/>
  <c r="D413" i="1"/>
  <c r="D418" i="4"/>
  <c r="F418" i="4"/>
  <c r="E417" i="4"/>
  <c r="D417" i="4"/>
  <c r="E416" i="4"/>
  <c r="D411" i="1"/>
  <c r="D416" i="4"/>
  <c r="F416" i="4"/>
  <c r="F411" i="4"/>
  <c r="F410" i="4"/>
  <c r="F409" i="4"/>
  <c r="F406" i="4"/>
  <c r="F405" i="4"/>
  <c r="F404" i="4"/>
  <c r="F403" i="4"/>
  <c r="F402" i="4"/>
  <c r="E402" i="4"/>
  <c r="D402" i="4"/>
  <c r="F401" i="4"/>
  <c r="F400" i="4"/>
  <c r="E400" i="4"/>
  <c r="D400" i="4"/>
  <c r="F399" i="4"/>
  <c r="F398" i="4"/>
  <c r="F397" i="4"/>
  <c r="E397" i="4"/>
  <c r="D397" i="4"/>
  <c r="D396" i="4"/>
  <c r="F396" i="4"/>
  <c r="E396" i="4"/>
  <c r="F395" i="4"/>
  <c r="F394" i="4"/>
  <c r="F393" i="4"/>
  <c r="F392" i="4"/>
  <c r="E391" i="4"/>
  <c r="D391" i="4"/>
  <c r="F391" i="4"/>
  <c r="F390" i="4"/>
  <c r="F389" i="4"/>
  <c r="F388" i="4"/>
  <c r="E388" i="4"/>
  <c r="D388" i="4"/>
  <c r="F387" i="4"/>
  <c r="F386" i="4"/>
  <c r="F385" i="4"/>
  <c r="F384" i="4"/>
  <c r="E383" i="4"/>
  <c r="D383" i="4"/>
  <c r="F383" i="4"/>
  <c r="F382" i="4"/>
  <c r="F381" i="4"/>
  <c r="F380" i="4"/>
  <c r="F379" i="4"/>
  <c r="E378" i="4"/>
  <c r="D378" i="4"/>
  <c r="F378" i="4"/>
  <c r="F377" i="4"/>
  <c r="F376" i="4"/>
  <c r="F375" i="4"/>
  <c r="F374" i="4"/>
  <c r="F373" i="4"/>
  <c r="F372" i="4"/>
  <c r="F371" i="4"/>
  <c r="F370" i="4"/>
  <c r="E369" i="4"/>
  <c r="D369" i="4"/>
  <c r="F369" i="4"/>
  <c r="F368" i="4"/>
  <c r="F367" i="4"/>
  <c r="F366" i="4"/>
  <c r="F365" i="4"/>
  <c r="F364"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c r="F344" i="4"/>
  <c r="E344" i="4"/>
  <c r="F343" i="4"/>
  <c r="F342" i="4"/>
  <c r="F341" i="4"/>
  <c r="F340" i="4"/>
  <c r="E339" i="4"/>
  <c r="D339" i="4"/>
  <c r="F339" i="4"/>
  <c r="F338" i="4"/>
  <c r="F337" i="4"/>
  <c r="F336" i="4"/>
  <c r="E336" i="4"/>
  <c r="D336" i="4"/>
  <c r="F335" i="4"/>
  <c r="F334" i="4"/>
  <c r="F333" i="4"/>
  <c r="F332" i="4"/>
  <c r="E331" i="4"/>
  <c r="D331" i="4"/>
  <c r="F331" i="4"/>
  <c r="F330" i="4"/>
  <c r="F329" i="4"/>
  <c r="F328" i="4"/>
  <c r="F327" i="4"/>
  <c r="E326" i="4"/>
  <c r="D326" i="4"/>
  <c r="F326" i="4"/>
  <c r="F325" i="4"/>
  <c r="F324" i="4"/>
  <c r="F323" i="4"/>
  <c r="F322" i="4"/>
  <c r="F321" i="4"/>
  <c r="F320" i="4"/>
  <c r="F319" i="4"/>
  <c r="F318" i="4"/>
  <c r="F317" i="4"/>
  <c r="E317" i="4"/>
  <c r="D317" i="4"/>
  <c r="F316" i="4"/>
  <c r="F315" i="4"/>
  <c r="F314" i="4"/>
  <c r="F313" i="4"/>
  <c r="E312" i="4"/>
  <c r="D312" i="4"/>
  <c r="F312" i="4"/>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c r="F278" i="4"/>
  <c r="F277" i="4"/>
  <c r="F276" i="4"/>
  <c r="F275" i="4"/>
  <c r="F274" i="4"/>
  <c r="E273" i="4"/>
  <c r="D273" i="4"/>
  <c r="F273" i="4"/>
  <c r="F272" i="4"/>
  <c r="F271" i="4"/>
  <c r="F270" i="4"/>
  <c r="F269" i="4"/>
  <c r="F268" i="4"/>
  <c r="E268" i="4"/>
  <c r="D268" i="4"/>
  <c r="F267" i="4"/>
  <c r="F266" i="4"/>
  <c r="F265" i="4"/>
  <c r="E264" i="4"/>
  <c r="E263" i="4"/>
  <c r="D264" i="4"/>
  <c r="F264" i="4"/>
  <c r="F262" i="4"/>
  <c r="F261" i="4"/>
  <c r="F260" i="4"/>
  <c r="F259" i="4"/>
  <c r="E259" i="4"/>
  <c r="D259" i="4"/>
  <c r="F258" i="4"/>
  <c r="F257" i="4"/>
  <c r="F256" i="4"/>
  <c r="F255" i="4"/>
  <c r="F254" i="4"/>
  <c r="F253" i="4"/>
  <c r="E253" i="4"/>
  <c r="E252" i="4"/>
  <c r="D248" i="1"/>
  <c r="G248" i="1"/>
  <c r="D253" i="4"/>
  <c r="D252" i="4"/>
  <c r="F252" i="4"/>
  <c r="F251" i="4"/>
  <c r="F250" i="4"/>
  <c r="F249" i="4"/>
  <c r="F248" i="4"/>
  <c r="E247" i="4"/>
  <c r="D247" i="4"/>
  <c r="F247" i="4"/>
  <c r="F246" i="4"/>
  <c r="F245" i="4"/>
  <c r="E244" i="4"/>
  <c r="D244" i="4"/>
  <c r="F244" i="4"/>
  <c r="F243" i="4"/>
  <c r="F242" i="4"/>
  <c r="F241" i="4"/>
  <c r="F240" i="4"/>
  <c r="E240" i="4"/>
  <c r="D240" i="4"/>
  <c r="F239" i="4"/>
  <c r="F238" i="4"/>
  <c r="F237" i="4"/>
  <c r="E236" i="4"/>
  <c r="D236" i="4"/>
  <c r="F236" i="4"/>
  <c r="F235" i="4"/>
  <c r="F234" i="4"/>
  <c r="F233" i="4"/>
  <c r="F232" i="4"/>
  <c r="E231" i="4"/>
  <c r="D231" i="4"/>
  <c r="F231" i="4"/>
  <c r="F230" i="4"/>
  <c r="F229" i="4"/>
  <c r="E228" i="4"/>
  <c r="D228" i="4"/>
  <c r="F228" i="4"/>
  <c r="F227" i="4"/>
  <c r="F226" i="4"/>
  <c r="F225" i="4"/>
  <c r="E225" i="4"/>
  <c r="D225" i="4"/>
  <c r="E224" i="4"/>
  <c r="F223" i="4"/>
  <c r="F222" i="4"/>
  <c r="F221" i="4"/>
  <c r="F220" i="4"/>
  <c r="E219" i="4"/>
  <c r="D219" i="4"/>
  <c r="F219" i="4"/>
  <c r="F218" i="4"/>
  <c r="F217" i="4"/>
  <c r="E216" i="4"/>
  <c r="E215" i="4"/>
  <c r="D216" i="4"/>
  <c r="F216" i="4"/>
  <c r="D215" i="4"/>
  <c r="F215" i="4"/>
  <c r="F214" i="4"/>
  <c r="F213" i="4"/>
  <c r="F212" i="4"/>
  <c r="F211" i="4"/>
  <c r="E210" i="4"/>
  <c r="D210" i="4"/>
  <c r="F210" i="4"/>
  <c r="F209" i="4"/>
  <c r="F208" i="4"/>
  <c r="F207" i="4"/>
  <c r="F206" i="4"/>
  <c r="F205" i="4"/>
  <c r="F204" i="4"/>
  <c r="F203" i="4"/>
  <c r="E202" i="4"/>
  <c r="D202" i="4"/>
  <c r="F202" i="4"/>
  <c r="F201" i="4"/>
  <c r="F200" i="4"/>
  <c r="F199" i="4"/>
  <c r="F198" i="4"/>
  <c r="E197" i="4"/>
  <c r="D197" i="4"/>
  <c r="F195" i="4"/>
  <c r="F194" i="4"/>
  <c r="F193" i="4"/>
  <c r="F192" i="4"/>
  <c r="F191" i="4"/>
  <c r="F190" i="4"/>
  <c r="F189" i="4"/>
  <c r="E188" i="4"/>
  <c r="D188" i="4"/>
  <c r="F188" i="4"/>
  <c r="F187" i="4"/>
  <c r="F186" i="4"/>
  <c r="F185" i="4"/>
  <c r="F184" i="4"/>
  <c r="F183" i="4"/>
  <c r="F182" i="4"/>
  <c r="F181" i="4"/>
  <c r="F180" i="4"/>
  <c r="F179" i="4"/>
  <c r="F178" i="4"/>
  <c r="E177" i="4"/>
  <c r="D177" i="4"/>
  <c r="F177" i="4"/>
  <c r="F176" i="4"/>
  <c r="F175" i="4"/>
  <c r="F174" i="4"/>
  <c r="F173" i="4"/>
  <c r="F172" i="4"/>
  <c r="F171" i="4"/>
  <c r="F170" i="4"/>
  <c r="E169" i="4"/>
  <c r="D169" i="4"/>
  <c r="F169" i="4"/>
  <c r="F168" i="4"/>
  <c r="F167" i="4"/>
  <c r="F166" i="4"/>
  <c r="F165" i="4"/>
  <c r="E164" i="4"/>
  <c r="D164" i="4"/>
  <c r="F164" i="4"/>
  <c r="F162" i="4"/>
  <c r="F161" i="4"/>
  <c r="F160" i="4"/>
  <c r="E159" i="4"/>
  <c r="D159" i="4"/>
  <c r="F159" i="4"/>
  <c r="F158" i="4"/>
  <c r="F157" i="4"/>
  <c r="F156" i="4"/>
  <c r="F155" i="4"/>
  <c r="F154" i="4"/>
  <c r="E153" i="4"/>
  <c r="D153" i="4"/>
  <c r="F150" i="4"/>
  <c r="F149" i="4"/>
  <c r="F148" i="4"/>
  <c r="F147" i="4"/>
  <c r="F146" i="4"/>
  <c r="F145" i="4"/>
  <c r="F144" i="4"/>
  <c r="F143" i="4"/>
  <c r="F142" i="4"/>
  <c r="F141" i="4"/>
  <c r="F140" i="4"/>
  <c r="E140" i="4"/>
  <c r="D140" i="4"/>
  <c r="D139" i="4"/>
  <c r="F139" i="4"/>
  <c r="E139" i="4"/>
  <c r="F138" i="4"/>
  <c r="F137" i="4"/>
  <c r="F136" i="4"/>
  <c r="F135" i="4"/>
  <c r="E134" i="4"/>
  <c r="E133" i="4"/>
  <c r="D134" i="4"/>
  <c r="F134" i="4"/>
  <c r="F132" i="4"/>
  <c r="F131" i="4"/>
  <c r="F130" i="4"/>
  <c r="F129" i="4"/>
  <c r="F128" i="4"/>
  <c r="E128" i="4"/>
  <c r="D128" i="4"/>
  <c r="F127" i="4"/>
  <c r="F126" i="4"/>
  <c r="E125" i="4"/>
  <c r="E124" i="4"/>
  <c r="D125" i="4"/>
  <c r="F123" i="4"/>
  <c r="F122" i="4"/>
  <c r="F121" i="4"/>
  <c r="E120" i="4"/>
  <c r="D120" i="4"/>
  <c r="F120" i="4"/>
  <c r="F119" i="4"/>
  <c r="F118" i="4"/>
  <c r="F117" i="4"/>
  <c r="F116" i="4"/>
  <c r="F115" i="4"/>
  <c r="F114" i="4"/>
  <c r="F113" i="4"/>
  <c r="E112" i="4"/>
  <c r="D112" i="4"/>
  <c r="F112" i="4"/>
  <c r="F111" i="4"/>
  <c r="F110" i="4"/>
  <c r="F109" i="4"/>
  <c r="F108" i="4"/>
  <c r="F107" i="4"/>
  <c r="E107" i="4"/>
  <c r="E106" i="4"/>
  <c r="D102" i="1"/>
  <c r="D107" i="4"/>
  <c r="F105" i="4"/>
  <c r="F104" i="4"/>
  <c r="F103" i="4"/>
  <c r="F102" i="4"/>
  <c r="F101" i="4"/>
  <c r="F100" i="4"/>
  <c r="F99" i="4"/>
  <c r="F98" i="4"/>
  <c r="E98" i="4"/>
  <c r="D98" i="4"/>
  <c r="F97" i="4"/>
  <c r="F96" i="4"/>
  <c r="F95" i="4"/>
  <c r="F94" i="4"/>
  <c r="F93" i="4"/>
  <c r="F92" i="4"/>
  <c r="E91" i="4"/>
  <c r="D91" i="4"/>
  <c r="F91" i="4"/>
  <c r="F90" i="4"/>
  <c r="F89" i="4"/>
  <c r="F88" i="4"/>
  <c r="F87" i="4"/>
  <c r="F86" i="4"/>
  <c r="F85" i="4"/>
  <c r="F84" i="4"/>
  <c r="E83" i="4"/>
  <c r="E82" i="4"/>
  <c r="D78" i="1"/>
  <c r="D83" i="4"/>
  <c r="D82" i="4"/>
  <c r="F81" i="4"/>
  <c r="F80" i="4"/>
  <c r="F79" i="4"/>
  <c r="F78" i="4"/>
  <c r="E77" i="4"/>
  <c r="D77" i="4"/>
  <c r="F77" i="4"/>
  <c r="F76" i="4"/>
  <c r="F75" i="4"/>
  <c r="E74" i="4"/>
  <c r="D74" i="4"/>
  <c r="F74" i="4"/>
  <c r="F73" i="4"/>
  <c r="F72" i="4"/>
  <c r="F71" i="4"/>
  <c r="E71" i="4"/>
  <c r="D71" i="4"/>
  <c r="F70" i="4"/>
  <c r="F69" i="4"/>
  <c r="E68" i="4"/>
  <c r="D68" i="4"/>
  <c r="F68" i="4"/>
  <c r="F67" i="4"/>
  <c r="F66" i="4"/>
  <c r="E65" i="4"/>
  <c r="D65" i="4"/>
  <c r="F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c r="D40" i="1"/>
  <c r="D45" i="4"/>
  <c r="F45" i="4"/>
  <c r="D44" i="4"/>
  <c r="F44" i="4"/>
  <c r="F43" i="4"/>
  <c r="F42" i="4"/>
  <c r="F41" i="4"/>
  <c r="F40" i="4"/>
  <c r="E40" i="4"/>
  <c r="D40" i="4"/>
  <c r="F39" i="4"/>
  <c r="F38" i="4"/>
  <c r="F37" i="4"/>
  <c r="E37" i="4"/>
  <c r="D37" i="4"/>
  <c r="F36" i="4"/>
  <c r="F35" i="4"/>
  <c r="F34" i="4"/>
  <c r="F33" i="4"/>
  <c r="F32" i="4"/>
  <c r="F31" i="4"/>
  <c r="F30" i="4"/>
  <c r="E29" i="4"/>
  <c r="D29" i="4"/>
  <c r="F29" i="4"/>
  <c r="F28" i="4"/>
  <c r="F27" i="4"/>
  <c r="F26" i="4"/>
  <c r="F25" i="4"/>
  <c r="F24" i="4"/>
  <c r="E23" i="4"/>
  <c r="D23" i="4"/>
  <c r="F23" i="4"/>
  <c r="F22" i="4"/>
  <c r="F21" i="4"/>
  <c r="F20" i="4"/>
  <c r="F19" i="4"/>
  <c r="F18" i="4"/>
  <c r="E17" i="4"/>
  <c r="D17" i="4"/>
  <c r="F17" i="4"/>
  <c r="F16" i="4"/>
  <c r="F15" i="4"/>
  <c r="F14" i="4"/>
  <c r="F13" i="4"/>
  <c r="F12" i="4"/>
  <c r="F11" i="4"/>
  <c r="F10" i="4"/>
  <c r="F9" i="4"/>
  <c r="E8" i="4"/>
  <c r="E7" i="4"/>
  <c r="D8" i="4"/>
  <c r="D7" i="4"/>
  <c r="I36" i="3"/>
  <c r="G36" i="3"/>
  <c r="B36" i="3"/>
  <c r="I35" i="3"/>
  <c r="G35" i="3"/>
  <c r="B35" i="3"/>
  <c r="G34" i="3"/>
  <c r="B34" i="3"/>
  <c r="I33" i="3"/>
  <c r="G33" i="3"/>
  <c r="B33" i="3"/>
  <c r="H32" i="3"/>
  <c r="G32" i="3"/>
  <c r="B32" i="3"/>
  <c r="G31" i="3"/>
  <c r="B31" i="3"/>
  <c r="G30" i="3"/>
  <c r="B30"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c r="L3" i="9"/>
  <c r="H1580" i="1"/>
  <c r="C1580" i="1"/>
  <c r="G1580" i="1"/>
  <c r="G1579" i="1"/>
  <c r="C1579" i="1"/>
  <c r="H1579" i="1"/>
  <c r="C1578" i="1"/>
  <c r="H1578" i="1"/>
  <c r="G1577" i="1"/>
  <c r="C1577" i="1"/>
  <c r="H1577" i="1"/>
  <c r="C1576" i="1"/>
  <c r="G1576" i="1"/>
  <c r="G1575" i="1"/>
  <c r="C1575" i="1"/>
  <c r="H1575" i="1"/>
  <c r="C1574" i="1"/>
  <c r="H1574" i="1"/>
  <c r="G1573" i="1"/>
  <c r="C1573" i="1"/>
  <c r="H1573" i="1"/>
  <c r="H1572" i="1"/>
  <c r="C1572" i="1"/>
  <c r="G1572" i="1"/>
  <c r="G1571" i="1"/>
  <c r="C1571" i="1"/>
  <c r="H1571" i="1"/>
  <c r="C1570" i="1"/>
  <c r="H1570" i="1"/>
  <c r="G1569" i="1"/>
  <c r="C1569" i="1"/>
  <c r="H1569" i="1"/>
  <c r="H1568" i="1"/>
  <c r="C1568" i="1"/>
  <c r="G1568" i="1"/>
  <c r="G1567" i="1"/>
  <c r="C1567" i="1"/>
  <c r="H1567" i="1"/>
  <c r="C1566" i="1"/>
  <c r="H1566" i="1"/>
  <c r="G1565" i="1"/>
  <c r="C1565" i="1"/>
  <c r="H1565" i="1"/>
  <c r="H1564" i="1"/>
  <c r="C1564" i="1"/>
  <c r="G1564" i="1"/>
  <c r="H1563" i="1"/>
  <c r="G1563" i="1"/>
  <c r="C1563" i="1"/>
  <c r="C1562" i="1"/>
  <c r="H1562" i="1"/>
  <c r="G1561" i="1"/>
  <c r="C1561" i="1"/>
  <c r="H1561" i="1"/>
  <c r="H1560" i="1"/>
  <c r="C1560" i="1"/>
  <c r="G1560" i="1"/>
  <c r="H1559" i="1"/>
  <c r="G1559" i="1"/>
  <c r="C1559" i="1"/>
  <c r="C1558" i="1"/>
  <c r="H1558" i="1"/>
  <c r="G1557" i="1"/>
  <c r="C1557" i="1"/>
  <c r="H1557" i="1"/>
  <c r="H1556" i="1"/>
  <c r="C1556" i="1"/>
  <c r="G1556" i="1"/>
  <c r="H1555" i="1"/>
  <c r="G1555" i="1"/>
  <c r="C1555" i="1"/>
  <c r="C1554" i="1"/>
  <c r="H1554" i="1"/>
  <c r="G1553" i="1"/>
  <c r="C1553" i="1"/>
  <c r="H1553" i="1"/>
  <c r="H1552" i="1"/>
  <c r="C1552" i="1"/>
  <c r="G1552" i="1"/>
  <c r="H1551" i="1"/>
  <c r="G1551" i="1"/>
  <c r="C1551" i="1"/>
  <c r="C1550" i="1"/>
  <c r="H1550" i="1"/>
  <c r="G1549" i="1"/>
  <c r="C1549" i="1"/>
  <c r="H1549" i="1"/>
  <c r="H1548" i="1"/>
  <c r="C1548" i="1"/>
  <c r="G1548" i="1"/>
  <c r="H1547" i="1"/>
  <c r="G1547" i="1"/>
  <c r="C1547" i="1"/>
  <c r="C1546" i="1"/>
  <c r="H1546" i="1"/>
  <c r="C1545" i="1"/>
  <c r="H1545" i="1"/>
  <c r="H1544" i="1"/>
  <c r="C1544" i="1"/>
  <c r="G1544" i="1"/>
  <c r="H1543" i="1"/>
  <c r="G1543" i="1"/>
  <c r="C1543" i="1"/>
  <c r="C1542" i="1"/>
  <c r="H1542" i="1"/>
  <c r="C1541" i="1"/>
  <c r="H1541" i="1"/>
  <c r="H1540" i="1"/>
  <c r="C1540" i="1"/>
  <c r="G1540" i="1"/>
  <c r="H1539" i="1"/>
  <c r="G1539" i="1"/>
  <c r="C1539" i="1"/>
  <c r="C1538" i="1"/>
  <c r="H1538" i="1"/>
  <c r="C1537" i="1"/>
  <c r="H1537" i="1"/>
  <c r="H1536" i="1"/>
  <c r="C1536" i="1"/>
  <c r="G1536" i="1"/>
  <c r="H1535" i="1"/>
  <c r="G1535" i="1"/>
  <c r="C1535" i="1"/>
  <c r="C1534" i="1"/>
  <c r="H1534" i="1"/>
  <c r="C1533" i="1"/>
  <c r="H1533" i="1"/>
  <c r="H1532" i="1"/>
  <c r="C1532" i="1"/>
  <c r="G1532" i="1"/>
  <c r="H1531" i="1"/>
  <c r="G1531" i="1"/>
  <c r="C1531" i="1"/>
  <c r="C1530" i="1"/>
  <c r="H1530" i="1"/>
  <c r="C1529" i="1"/>
  <c r="H1529" i="1"/>
  <c r="H1528" i="1"/>
  <c r="C1528" i="1"/>
  <c r="G1528" i="1"/>
  <c r="H1527" i="1"/>
  <c r="G1527" i="1"/>
  <c r="C1527" i="1"/>
  <c r="C1526" i="1"/>
  <c r="H1526" i="1"/>
  <c r="C1525" i="1"/>
  <c r="H1525" i="1"/>
  <c r="H1524" i="1"/>
  <c r="C1524" i="1"/>
  <c r="G1524" i="1"/>
  <c r="H1523" i="1"/>
  <c r="G1523" i="1"/>
  <c r="C1523" i="1"/>
  <c r="C1522" i="1"/>
  <c r="H1522" i="1"/>
  <c r="C1521" i="1"/>
  <c r="H1521" i="1"/>
  <c r="H1520" i="1"/>
  <c r="C1520" i="1"/>
  <c r="G1520" i="1"/>
  <c r="H1519" i="1"/>
  <c r="G1519" i="1"/>
  <c r="C1519" i="1"/>
  <c r="C1518" i="1"/>
  <c r="H1518" i="1"/>
  <c r="H1516" i="1"/>
  <c r="C1516" i="1"/>
  <c r="G1516" i="1"/>
  <c r="H1515" i="1"/>
  <c r="G1515" i="1"/>
  <c r="C1515" i="1"/>
  <c r="C1514" i="1"/>
  <c r="H1514" i="1"/>
  <c r="C1513" i="1"/>
  <c r="H1513" i="1"/>
  <c r="H1512" i="1"/>
  <c r="C1512" i="1"/>
  <c r="G1512" i="1"/>
  <c r="H1511" i="1"/>
  <c r="G1511" i="1"/>
  <c r="C1511" i="1"/>
  <c r="C1510" i="1"/>
  <c r="H1510" i="1"/>
  <c r="C1509" i="1"/>
  <c r="H1509" i="1"/>
  <c r="H1508" i="1"/>
  <c r="C1508" i="1"/>
  <c r="G1508" i="1"/>
  <c r="H1507" i="1"/>
  <c r="G1507" i="1"/>
  <c r="C1507" i="1"/>
  <c r="C1506" i="1"/>
  <c r="H1506" i="1"/>
  <c r="C1505" i="1"/>
  <c r="H1505" i="1"/>
  <c r="H1504" i="1"/>
  <c r="C1504" i="1"/>
  <c r="G1504" i="1"/>
  <c r="C1503" i="1"/>
  <c r="H1503" i="1"/>
  <c r="C1502" i="1"/>
  <c r="H1502" i="1"/>
  <c r="C1501" i="1"/>
  <c r="H1501" i="1"/>
  <c r="H1500" i="1"/>
  <c r="C1500" i="1"/>
  <c r="G1500" i="1"/>
  <c r="C1498" i="1"/>
  <c r="H1498" i="1"/>
  <c r="C1497" i="1"/>
  <c r="H1497" i="1"/>
  <c r="H1496" i="1"/>
  <c r="C1496" i="1"/>
  <c r="G1496" i="1"/>
  <c r="H1495" i="1"/>
  <c r="G1495" i="1"/>
  <c r="C1495" i="1"/>
  <c r="C1494" i="1"/>
  <c r="H1494" i="1"/>
  <c r="C1493" i="1"/>
  <c r="H1493" i="1"/>
  <c r="C1492" i="1"/>
  <c r="G1492" i="1"/>
  <c r="G1491" i="1"/>
  <c r="C1491" i="1"/>
  <c r="H1491" i="1"/>
  <c r="C1490" i="1"/>
  <c r="H1490" i="1"/>
  <c r="C1489" i="1"/>
  <c r="H1489" i="1"/>
  <c r="H1488" i="1"/>
  <c r="C1488" i="1"/>
  <c r="G1488" i="1"/>
  <c r="H1487" i="1"/>
  <c r="G1487" i="1"/>
  <c r="C1487" i="1"/>
  <c r="C1486" i="1"/>
  <c r="H1486" i="1"/>
  <c r="C1485" i="1"/>
  <c r="H1485" i="1"/>
  <c r="H1484" i="1"/>
  <c r="C1484" i="1"/>
  <c r="G1484" i="1"/>
  <c r="C1483" i="1"/>
  <c r="H1483" i="1"/>
  <c r="C1482" i="1"/>
  <c r="H1482" i="1"/>
  <c r="C1480" i="1"/>
  <c r="G1480" i="1"/>
  <c r="D1479" i="1"/>
  <c r="C1479" i="1"/>
  <c r="H1479" i="1"/>
  <c r="D1478" i="1"/>
  <c r="C1478" i="1"/>
  <c r="J1478" i="1"/>
  <c r="D1477" i="1"/>
  <c r="C1477" i="1"/>
  <c r="H1477" i="1"/>
  <c r="D1476" i="1"/>
  <c r="H1476" i="1"/>
  <c r="C1476" i="1"/>
  <c r="C1475" i="1"/>
  <c r="D1474" i="1"/>
  <c r="C1474" i="1"/>
  <c r="G1473" i="1"/>
  <c r="D1473" i="1"/>
  <c r="C1473" i="1"/>
  <c r="J1473" i="1"/>
  <c r="D1472" i="1"/>
  <c r="C1472" i="1"/>
  <c r="H1472" i="1"/>
  <c r="D1471" i="1"/>
  <c r="H1471" i="1"/>
  <c r="C1471" i="1"/>
  <c r="J1471" i="1"/>
  <c r="C1470" i="1"/>
  <c r="D1468" i="1"/>
  <c r="C1468" i="1"/>
  <c r="D1467" i="1"/>
  <c r="G1467" i="1"/>
  <c r="C1467" i="1"/>
  <c r="J1467" i="1"/>
  <c r="D1466" i="1"/>
  <c r="C1466" i="1"/>
  <c r="H1466" i="1"/>
  <c r="D1465" i="1"/>
  <c r="H1465" i="1"/>
  <c r="C1465" i="1"/>
  <c r="D1464" i="1"/>
  <c r="C1464" i="1"/>
  <c r="H1464" i="1"/>
  <c r="H1463" i="1"/>
  <c r="D1463" i="1"/>
  <c r="G1463" i="1"/>
  <c r="C1463" i="1"/>
  <c r="J1463" i="1"/>
  <c r="D1462" i="1"/>
  <c r="C1462" i="1"/>
  <c r="H1462" i="1"/>
  <c r="D1461" i="1"/>
  <c r="C1461" i="1"/>
  <c r="D1460" i="1"/>
  <c r="G1460" i="1"/>
  <c r="C1460" i="1"/>
  <c r="D1459" i="1"/>
  <c r="C1459" i="1"/>
  <c r="H1458" i="1"/>
  <c r="D1458" i="1"/>
  <c r="C1458" i="1"/>
  <c r="J1458" i="1"/>
  <c r="D1457" i="1"/>
  <c r="C1457" i="1"/>
  <c r="H1457" i="1"/>
  <c r="D1456" i="1"/>
  <c r="G1456" i="1"/>
  <c r="C1456" i="1"/>
  <c r="D1455" i="1"/>
  <c r="C1455" i="1"/>
  <c r="D1454" i="1"/>
  <c r="D1452" i="1"/>
  <c r="C1452" i="1"/>
  <c r="D1451" i="1"/>
  <c r="C1451" i="1"/>
  <c r="D1450" i="1"/>
  <c r="G1450" i="1"/>
  <c r="C1450" i="1"/>
  <c r="J1450" i="1"/>
  <c r="D1449" i="1"/>
  <c r="C1449" i="1"/>
  <c r="H1449" i="1"/>
  <c r="D1448" i="1"/>
  <c r="C1448" i="1"/>
  <c r="H1448" i="1"/>
  <c r="D1447" i="1"/>
  <c r="C1447" i="1"/>
  <c r="H1447" i="1"/>
  <c r="D1446" i="1"/>
  <c r="J1446" i="1"/>
  <c r="C1446" i="1"/>
  <c r="G1446" i="1"/>
  <c r="D1445" i="1"/>
  <c r="C1445" i="1"/>
  <c r="D1444" i="1"/>
  <c r="J1444" i="1"/>
  <c r="C1444" i="1"/>
  <c r="H1444" i="1"/>
  <c r="D1443" i="1"/>
  <c r="H1443" i="1"/>
  <c r="C1443" i="1"/>
  <c r="D1442" i="1"/>
  <c r="J1442" i="1"/>
  <c r="C1442" i="1"/>
  <c r="D1441" i="1"/>
  <c r="C1441" i="1"/>
  <c r="D1440" i="1"/>
  <c r="J1440" i="1"/>
  <c r="C1440" i="1"/>
  <c r="H1439" i="1"/>
  <c r="D1439" i="1"/>
  <c r="C1439" i="1"/>
  <c r="J1439" i="1"/>
  <c r="D1438"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D1420" i="1"/>
  <c r="C1420" i="1"/>
  <c r="H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D1275" i="1"/>
  <c r="C1275" i="1"/>
  <c r="H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c r="H1265" i="1"/>
  <c r="G1265" i="1"/>
  <c r="D1265" i="1"/>
  <c r="C1265" i="1"/>
  <c r="D1264" i="1"/>
  <c r="C1264" i="1"/>
  <c r="H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D1246" i="1"/>
  <c r="C1246" i="1"/>
  <c r="D1245" i="1"/>
  <c r="C1245" i="1"/>
  <c r="H1245" i="1"/>
  <c r="D1244" i="1"/>
  <c r="C1244" i="1"/>
  <c r="H1244" i="1"/>
  <c r="D1243" i="1"/>
  <c r="C1243" i="1"/>
  <c r="H1243" i="1"/>
  <c r="H1242" i="1"/>
  <c r="G1242" i="1"/>
  <c r="D1242" i="1"/>
  <c r="C1242" i="1"/>
  <c r="D1241" i="1"/>
  <c r="C1241" i="1"/>
  <c r="H1241" i="1"/>
  <c r="D1240" i="1"/>
  <c r="C1240" i="1"/>
  <c r="H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D1233" i="1"/>
  <c r="C1233" i="1"/>
  <c r="H1233" i="1"/>
  <c r="D1232" i="1"/>
  <c r="C1232" i="1"/>
  <c r="H1232" i="1"/>
  <c r="H1231" i="1"/>
  <c r="G1231" i="1"/>
  <c r="D1231" i="1"/>
  <c r="C1231" i="1"/>
  <c r="H1230" i="1"/>
  <c r="G1230" i="1"/>
  <c r="D1230" i="1"/>
  <c r="C1230" i="1"/>
  <c r="D1229" i="1"/>
  <c r="C1229" i="1"/>
  <c r="H1229" i="1"/>
  <c r="D1228" i="1"/>
  <c r="C1228" i="1"/>
  <c r="H1228" i="1"/>
  <c r="C1227" i="1"/>
  <c r="H1226" i="1"/>
  <c r="G1226" i="1"/>
  <c r="D1226" i="1"/>
  <c r="C1226" i="1"/>
  <c r="H1225" i="1"/>
  <c r="G1225" i="1"/>
  <c r="D1225" i="1"/>
  <c r="C1225" i="1"/>
  <c r="D1224" i="1"/>
  <c r="C1224" i="1"/>
  <c r="C1223" i="1"/>
  <c r="H1221" i="1"/>
  <c r="G1221" i="1"/>
  <c r="D1221" i="1"/>
  <c r="C1221" i="1"/>
  <c r="H1220" i="1"/>
  <c r="G1220" i="1"/>
  <c r="D1220" i="1"/>
  <c r="C1220" i="1"/>
  <c r="H1219" i="1"/>
  <c r="G1219" i="1"/>
  <c r="D1219" i="1"/>
  <c r="C1219" i="1"/>
  <c r="D1218" i="1"/>
  <c r="C1218" i="1"/>
  <c r="D1217" i="1"/>
  <c r="C1217" i="1"/>
  <c r="D1216" i="1"/>
  <c r="C1216" i="1"/>
  <c r="D1215" i="1"/>
  <c r="D1213" i="1"/>
  <c r="C1213" i="1"/>
  <c r="D1212" i="1"/>
  <c r="G1212" i="1"/>
  <c r="C1212" i="1"/>
  <c r="H1212"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G1166" i="1"/>
  <c r="C1166" i="1"/>
  <c r="D1165" i="1"/>
  <c r="C1165" i="1"/>
  <c r="H1164" i="1"/>
  <c r="G1164" i="1"/>
  <c r="D1164" i="1"/>
  <c r="C1164" i="1"/>
  <c r="H1163" i="1"/>
  <c r="G1163" i="1"/>
  <c r="D1163" i="1"/>
  <c r="C1163" i="1"/>
  <c r="H1162" i="1"/>
  <c r="G1162" i="1"/>
  <c r="D1162" i="1"/>
  <c r="C1162" i="1"/>
  <c r="H1161" i="1"/>
  <c r="G1161" i="1"/>
  <c r="D1161" i="1"/>
  <c r="C1161" i="1"/>
  <c r="D1160" i="1"/>
  <c r="C1160" i="1"/>
  <c r="H1160" i="1"/>
  <c r="H1159" i="1"/>
  <c r="G1159" i="1"/>
  <c r="D1159" i="1"/>
  <c r="C1159" i="1"/>
  <c r="H1158" i="1"/>
  <c r="G1158" i="1"/>
  <c r="D1158" i="1"/>
  <c r="C1158" i="1"/>
  <c r="D1157" i="1"/>
  <c r="C1157" i="1"/>
  <c r="D1156" i="1"/>
  <c r="C1156" i="1"/>
  <c r="H1156" i="1"/>
  <c r="D1155" i="1"/>
  <c r="C1155" i="1"/>
  <c r="D1154" i="1"/>
  <c r="D1151" i="1"/>
  <c r="C1151" i="1"/>
  <c r="G1151" i="1"/>
  <c r="H1150" i="1"/>
  <c r="G1150" i="1"/>
  <c r="D1150" i="1"/>
  <c r="C1150" i="1"/>
  <c r="D1149" i="1"/>
  <c r="C1149" i="1"/>
  <c r="D1148" i="1"/>
  <c r="C1148" i="1"/>
  <c r="H1148" i="1"/>
  <c r="H1147" i="1"/>
  <c r="G1147" i="1"/>
  <c r="D1147" i="1"/>
  <c r="C1147" i="1"/>
  <c r="H1146" i="1"/>
  <c r="G1146" i="1"/>
  <c r="D1146" i="1"/>
  <c r="C1146" i="1"/>
  <c r="H1145" i="1"/>
  <c r="G1145" i="1"/>
  <c r="D1145" i="1"/>
  <c r="C1145" i="1"/>
  <c r="D1144" i="1"/>
  <c r="C1144" i="1"/>
  <c r="H1143" i="1"/>
  <c r="G1143" i="1"/>
  <c r="D1143" i="1"/>
  <c r="C1143" i="1"/>
  <c r="D1142" i="1"/>
  <c r="C1142" i="1"/>
  <c r="G1142" i="1"/>
  <c r="D1141" i="1"/>
  <c r="C1141" i="1"/>
  <c r="H1140" i="1"/>
  <c r="G1140" i="1"/>
  <c r="D1140" i="1"/>
  <c r="C1140" i="1"/>
  <c r="H1139" i="1"/>
  <c r="G1139" i="1"/>
  <c r="D1139" i="1"/>
  <c r="C1139" i="1"/>
  <c r="D1138" i="1"/>
  <c r="C1138" i="1"/>
  <c r="D1137" i="1"/>
  <c r="C1137" i="1"/>
  <c r="G1137" i="1"/>
  <c r="H1136" i="1"/>
  <c r="G1136" i="1"/>
  <c r="D1136" i="1"/>
  <c r="C1136" i="1"/>
  <c r="H1135" i="1"/>
  <c r="G1135" i="1"/>
  <c r="D1135" i="1"/>
  <c r="C1135" i="1"/>
  <c r="H1134" i="1"/>
  <c r="G1134" i="1"/>
  <c r="D1134" i="1"/>
  <c r="C1134" i="1"/>
  <c r="D1133" i="1"/>
  <c r="G1133" i="1"/>
  <c r="C1133" i="1"/>
  <c r="H1133" i="1"/>
  <c r="H1132" i="1"/>
  <c r="G1132" i="1"/>
  <c r="D1132" i="1"/>
  <c r="C1132" i="1"/>
  <c r="H1131" i="1"/>
  <c r="G1131" i="1"/>
  <c r="D1131" i="1"/>
  <c r="C1131" i="1"/>
  <c r="H1130" i="1"/>
  <c r="G1130" i="1"/>
  <c r="D1130" i="1"/>
  <c r="C1130" i="1"/>
  <c r="H1129" i="1"/>
  <c r="G1129" i="1"/>
  <c r="D1129" i="1"/>
  <c r="C1129" i="1"/>
  <c r="H1128" i="1"/>
  <c r="G1128" i="1"/>
  <c r="D1128" i="1"/>
  <c r="C1128" i="1"/>
  <c r="D1127" i="1"/>
  <c r="G1127" i="1"/>
  <c r="C1127" i="1"/>
  <c r="H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D1054" i="1"/>
  <c r="C1054" i="1"/>
  <c r="H1054" i="1"/>
  <c r="H1053" i="1"/>
  <c r="G1053" i="1"/>
  <c r="D1053" i="1"/>
  <c r="C1053" i="1"/>
  <c r="D1052" i="1"/>
  <c r="C1052" i="1"/>
  <c r="H1052" i="1"/>
  <c r="H1051" i="1"/>
  <c r="G1051" i="1"/>
  <c r="D1051" i="1"/>
  <c r="C1051" i="1"/>
  <c r="D1050" i="1"/>
  <c r="C1050" i="1"/>
  <c r="H1049" i="1"/>
  <c r="G1049" i="1"/>
  <c r="D1049" i="1"/>
  <c r="C1049" i="1"/>
  <c r="D1048" i="1"/>
  <c r="C1048" i="1"/>
  <c r="H1045" i="1"/>
  <c r="G1045" i="1"/>
  <c r="D1045" i="1"/>
  <c r="C1045" i="1"/>
  <c r="H1044" i="1"/>
  <c r="G1044" i="1"/>
  <c r="D1044" i="1"/>
  <c r="C1044" i="1"/>
  <c r="H1043" i="1"/>
  <c r="G1043" i="1"/>
  <c r="D1043" i="1"/>
  <c r="C1043" i="1"/>
  <c r="D1042" i="1"/>
  <c r="C1042" i="1"/>
  <c r="D1041" i="1"/>
  <c r="C1041" i="1"/>
  <c r="H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2" i="1"/>
  <c r="H1031" i="1"/>
  <c r="G1031" i="1"/>
  <c r="D1031" i="1"/>
  <c r="C1031" i="1"/>
  <c r="D1030" i="1"/>
  <c r="H1029" i="1"/>
  <c r="G1029" i="1"/>
  <c r="D1029" i="1"/>
  <c r="C1029" i="1"/>
  <c r="D1028" i="1"/>
  <c r="C1028" i="1"/>
  <c r="H1027" i="1"/>
  <c r="G1027" i="1"/>
  <c r="D1027" i="1"/>
  <c r="C1027" i="1"/>
  <c r="D1026" i="1"/>
  <c r="C1026" i="1"/>
  <c r="H1026" i="1"/>
  <c r="D1025" i="1"/>
  <c r="C1025" i="1"/>
  <c r="H1024" i="1"/>
  <c r="G1024" i="1"/>
  <c r="D1024" i="1"/>
  <c r="C1024" i="1"/>
  <c r="D1023" i="1"/>
  <c r="H1022" i="1"/>
  <c r="G1022" i="1"/>
  <c r="D1022" i="1"/>
  <c r="C1022" i="1"/>
  <c r="H1021" i="1"/>
  <c r="G1021" i="1"/>
  <c r="D1021" i="1"/>
  <c r="C1021" i="1"/>
  <c r="H1020" i="1"/>
  <c r="G1020" i="1"/>
  <c r="D1020" i="1"/>
  <c r="C1020" i="1"/>
  <c r="H1019" i="1"/>
  <c r="G1019" i="1"/>
  <c r="D1019" i="1"/>
  <c r="C1019" i="1"/>
  <c r="D1018" i="1"/>
  <c r="C1018" i="1"/>
  <c r="H1018" i="1"/>
  <c r="H1017" i="1"/>
  <c r="G1017" i="1"/>
  <c r="D1017" i="1"/>
  <c r="C1017" i="1"/>
  <c r="H1016" i="1"/>
  <c r="G1016" i="1"/>
  <c r="D1016" i="1"/>
  <c r="C1016" i="1"/>
  <c r="H1015" i="1"/>
  <c r="G1015" i="1"/>
  <c r="D1015" i="1"/>
  <c r="C1015" i="1"/>
  <c r="D1014" i="1"/>
  <c r="C1014" i="1"/>
  <c r="D1012" i="1"/>
  <c r="C1012" i="1"/>
  <c r="H1011" i="1"/>
  <c r="G1011" i="1"/>
  <c r="D1011" i="1"/>
  <c r="C1011" i="1"/>
  <c r="H1010" i="1"/>
  <c r="G1010" i="1"/>
  <c r="D1010" i="1"/>
  <c r="C1010" i="1"/>
  <c r="H1009" i="1"/>
  <c r="G1009" i="1"/>
  <c r="D1009" i="1"/>
  <c r="C1009" i="1"/>
  <c r="D1008" i="1"/>
  <c r="C1008" i="1"/>
  <c r="D1007" i="1"/>
  <c r="C1007" i="1"/>
  <c r="D1006" i="1"/>
  <c r="C1006" i="1"/>
  <c r="H1005" i="1"/>
  <c r="G1005" i="1"/>
  <c r="D1005" i="1"/>
  <c r="C1005" i="1"/>
  <c r="D1004" i="1"/>
  <c r="C1004" i="1"/>
  <c r="D1003" i="1"/>
  <c r="C1003" i="1"/>
  <c r="D1002" i="1"/>
  <c r="C1002" i="1"/>
  <c r="H1001" i="1"/>
  <c r="G1001" i="1"/>
  <c r="D1001" i="1"/>
  <c r="C1001" i="1"/>
  <c r="D1000" i="1"/>
  <c r="G1000" i="1"/>
  <c r="C1000" i="1"/>
  <c r="H1000" i="1"/>
  <c r="D999" i="1"/>
  <c r="C999" i="1"/>
  <c r="D998" i="1"/>
  <c r="C998" i="1"/>
  <c r="D997" i="1"/>
  <c r="C997" i="1"/>
  <c r="D996" i="1"/>
  <c r="C996" i="1"/>
  <c r="D995" i="1"/>
  <c r="C995" i="1"/>
  <c r="H995" i="1"/>
  <c r="H994" i="1"/>
  <c r="G994" i="1"/>
  <c r="D994" i="1"/>
  <c r="C994" i="1"/>
  <c r="D993" i="1"/>
  <c r="C993" i="1"/>
  <c r="H993" i="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G718" i="1"/>
  <c r="D717" i="1"/>
  <c r="C717" i="1"/>
  <c r="H717" i="1"/>
  <c r="G716" i="1"/>
  <c r="D716" i="1"/>
  <c r="H716" i="1"/>
  <c r="C716" i="1"/>
  <c r="D715" i="1"/>
  <c r="C715" i="1"/>
  <c r="H715" i="1"/>
  <c r="D714" i="1"/>
  <c r="C714" i="1"/>
  <c r="H714" i="1"/>
  <c r="G713" i="1"/>
  <c r="D713" i="1"/>
  <c r="C713" i="1"/>
  <c r="H713" i="1"/>
  <c r="H712" i="1"/>
  <c r="G712" i="1"/>
  <c r="D712" i="1"/>
  <c r="C712" i="1"/>
  <c r="D711" i="1"/>
  <c r="C711" i="1"/>
  <c r="G711" i="1"/>
  <c r="D710" i="1"/>
  <c r="C710" i="1"/>
  <c r="G710" i="1"/>
  <c r="D709" i="1"/>
  <c r="C709" i="1"/>
  <c r="H708" i="1"/>
  <c r="G708" i="1"/>
  <c r="D708" i="1"/>
  <c r="C708" i="1"/>
  <c r="H707" i="1"/>
  <c r="G707" i="1"/>
  <c r="D707" i="1"/>
  <c r="C707" i="1"/>
  <c r="H706" i="1"/>
  <c r="G706" i="1"/>
  <c r="D706" i="1"/>
  <c r="C706" i="1"/>
  <c r="H705" i="1"/>
  <c r="G705" i="1"/>
  <c r="D705" i="1"/>
  <c r="C705" i="1"/>
  <c r="H704" i="1"/>
  <c r="G704" i="1"/>
  <c r="D704" i="1"/>
  <c r="C704" i="1"/>
  <c r="D703" i="1"/>
  <c r="C703" i="1"/>
  <c r="H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C690" i="1"/>
  <c r="H690" i="1"/>
  <c r="H689" i="1"/>
  <c r="G689" i="1"/>
  <c r="D689" i="1"/>
  <c r="C689" i="1"/>
  <c r="H688" i="1"/>
  <c r="G688" i="1"/>
  <c r="D688" i="1"/>
  <c r="C688" i="1"/>
  <c r="D687" i="1"/>
  <c r="H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c r="H648" i="1"/>
  <c r="G648" i="1"/>
  <c r="D648" i="1"/>
  <c r="C648" i="1"/>
  <c r="G647" i="1"/>
  <c r="D647" i="1"/>
  <c r="C647" i="1"/>
  <c r="H647" i="1"/>
  <c r="H646" i="1"/>
  <c r="G646" i="1"/>
  <c r="D646" i="1"/>
  <c r="C646" i="1"/>
  <c r="D645" i="1"/>
  <c r="C645" i="1"/>
  <c r="D644" i="1"/>
  <c r="C644" i="1"/>
  <c r="D643" i="1"/>
  <c r="C643" i="1"/>
  <c r="D642" i="1"/>
  <c r="C642"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C412" i="1"/>
  <c r="D406" i="1"/>
  <c r="C406" i="1"/>
  <c r="D405" i="1"/>
  <c r="C405" i="1"/>
  <c r="G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c r="C371" i="1"/>
  <c r="D370" i="1"/>
  <c r="H370" i="1"/>
  <c r="C370" i="1"/>
  <c r="H369" i="1"/>
  <c r="G369" i="1"/>
  <c r="D369" i="1"/>
  <c r="C369" i="1"/>
  <c r="H368" i="1"/>
  <c r="G368" i="1"/>
  <c r="D368" i="1"/>
  <c r="C368" i="1"/>
  <c r="D367" i="1"/>
  <c r="C367"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D307" i="1"/>
  <c r="C307" i="1"/>
  <c r="G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D291" i="1"/>
  <c r="C291" i="1"/>
  <c r="D290" i="1"/>
  <c r="C290" i="1"/>
  <c r="D289" i="1"/>
  <c r="G289" i="1"/>
  <c r="C289" i="1"/>
  <c r="D288" i="1"/>
  <c r="H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D188" i="1"/>
  <c r="C188" i="1"/>
  <c r="D187" i="1"/>
  <c r="C187" i="1"/>
  <c r="D186" i="1"/>
  <c r="C186" i="1"/>
  <c r="D185" i="1"/>
  <c r="C185" i="1"/>
  <c r="D184" i="1"/>
  <c r="H183" i="1"/>
  <c r="G183" i="1"/>
  <c r="D183" i="1"/>
  <c r="C183" i="1"/>
  <c r="D182" i="1"/>
  <c r="C182" i="1"/>
  <c r="D181" i="1"/>
  <c r="C181" i="1"/>
  <c r="D180" i="1"/>
  <c r="C180" i="1"/>
  <c r="H180" i="1"/>
  <c r="D179" i="1"/>
  <c r="C179" i="1"/>
  <c r="D178" i="1"/>
  <c r="C178" i="1"/>
  <c r="H178" i="1"/>
  <c r="D177" i="1"/>
  <c r="C177" i="1"/>
  <c r="D176" i="1"/>
  <c r="H176" i="1"/>
  <c r="C176" i="1"/>
  <c r="D175" i="1"/>
  <c r="C175" i="1"/>
  <c r="D174" i="1"/>
  <c r="C174" i="1"/>
  <c r="D173" i="1"/>
  <c r="D172" i="1"/>
  <c r="C172" i="1"/>
  <c r="H171" i="1"/>
  <c r="G171" i="1"/>
  <c r="D171" i="1"/>
  <c r="C171" i="1"/>
  <c r="D170" i="1"/>
  <c r="C170" i="1"/>
  <c r="D169" i="1"/>
  <c r="C169" i="1"/>
  <c r="D168" i="1"/>
  <c r="C168" i="1"/>
  <c r="D167" i="1"/>
  <c r="C167" i="1"/>
  <c r="H167" i="1"/>
  <c r="D166" i="1"/>
  <c r="C166" i="1"/>
  <c r="D165" i="1"/>
  <c r="C165" i="1"/>
  <c r="H164" i="1"/>
  <c r="G164" i="1"/>
  <c r="D164" i="1"/>
  <c r="C164" i="1"/>
  <c r="D163" i="1"/>
  <c r="C163" i="1"/>
  <c r="D162" i="1"/>
  <c r="C162" i="1"/>
  <c r="D161" i="1"/>
  <c r="C161" i="1"/>
  <c r="D160" i="1"/>
  <c r="C160" i="1"/>
  <c r="H158" i="1"/>
  <c r="G158" i="1"/>
  <c r="D158" i="1"/>
  <c r="C158" i="1"/>
  <c r="D157" i="1"/>
  <c r="C157" i="1"/>
  <c r="H156" i="1"/>
  <c r="G156" i="1"/>
  <c r="D156" i="1"/>
  <c r="C156" i="1"/>
  <c r="D155" i="1"/>
  <c r="C155" i="1"/>
  <c r="D154" i="1"/>
  <c r="C154" i="1"/>
  <c r="H153" i="1"/>
  <c r="G153" i="1"/>
  <c r="D153" i="1"/>
  <c r="C153"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D131" i="1"/>
  <c r="C131" i="1"/>
  <c r="D130" i="1"/>
  <c r="C130" i="1"/>
  <c r="D129" i="1"/>
  <c r="H128" i="1"/>
  <c r="G128" i="1"/>
  <c r="D128" i="1"/>
  <c r="C128" i="1"/>
  <c r="H127" i="1"/>
  <c r="G127" i="1"/>
  <c r="D127" i="1"/>
  <c r="C127" i="1"/>
  <c r="H126" i="1"/>
  <c r="G126" i="1"/>
  <c r="D126" i="1"/>
  <c r="C126" i="1"/>
  <c r="D125" i="1"/>
  <c r="H125" i="1"/>
  <c r="C125" i="1"/>
  <c r="D124" i="1"/>
  <c r="H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D82" i="1"/>
  <c r="G82" i="1"/>
  <c r="C82" i="1"/>
  <c r="D81" i="1"/>
  <c r="C81" i="1"/>
  <c r="H80" i="1"/>
  <c r="G80" i="1"/>
  <c r="D80" i="1"/>
  <c r="C80" i="1"/>
  <c r="D79" i="1"/>
  <c r="C79" i="1"/>
  <c r="H77" i="1"/>
  <c r="G77" i="1"/>
  <c r="D77" i="1"/>
  <c r="C77" i="1"/>
  <c r="H76" i="1"/>
  <c r="G76" i="1"/>
  <c r="D76" i="1"/>
  <c r="C76" i="1"/>
  <c r="H75" i="1"/>
  <c r="G75" i="1"/>
  <c r="D75" i="1"/>
  <c r="C75" i="1"/>
  <c r="H74" i="1"/>
  <c r="G74" i="1"/>
  <c r="D74" i="1"/>
  <c r="C74" i="1"/>
  <c r="H73" i="1"/>
  <c r="G73" i="1"/>
  <c r="D73" i="1"/>
  <c r="C73" i="1"/>
  <c r="H72" i="1"/>
  <c r="G72" i="1"/>
  <c r="D72" i="1"/>
  <c r="C72" i="1"/>
  <c r="D71" i="1"/>
  <c r="C71" i="1"/>
  <c r="D70" i="1"/>
  <c r="C70" i="1"/>
  <c r="H69" i="1"/>
  <c r="G69" i="1"/>
  <c r="D69" i="1"/>
  <c r="C69" i="1"/>
  <c r="H68" i="1"/>
  <c r="G68" i="1"/>
  <c r="D68" i="1"/>
  <c r="C68" i="1"/>
  <c r="H67" i="1"/>
  <c r="G67" i="1"/>
  <c r="D67" i="1"/>
  <c r="C67" i="1"/>
  <c r="H66" i="1"/>
  <c r="G66" i="1"/>
  <c r="D66" i="1"/>
  <c r="C66" i="1"/>
  <c r="D65" i="1"/>
  <c r="G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46" i="1"/>
  <c r="G1064" i="1"/>
  <c r="H1576" i="1"/>
  <c r="G1420" i="1"/>
  <c r="G1503" i="1"/>
  <c r="H1499" i="1"/>
  <c r="G1499" i="1"/>
  <c r="H1492" i="1"/>
  <c r="G1483" i="1"/>
  <c r="H1480" i="1"/>
  <c r="D1475" i="1"/>
  <c r="H1475" i="1"/>
  <c r="J1476" i="1"/>
  <c r="E38" i="7"/>
  <c r="I31" i="3"/>
  <c r="H1474" i="1"/>
  <c r="G1470" i="1"/>
  <c r="D1469" i="1"/>
  <c r="H1468" i="1"/>
  <c r="H1461" i="1"/>
  <c r="J1465" i="1"/>
  <c r="E22" i="7"/>
  <c r="J1460" i="1"/>
  <c r="H1459" i="1"/>
  <c r="J1456" i="1"/>
  <c r="H1454" i="1"/>
  <c r="H1455" i="1"/>
  <c r="J1452" i="1"/>
  <c r="J1445" i="1"/>
  <c r="H1451" i="1"/>
  <c r="E6" i="7"/>
  <c r="D1437" i="1"/>
  <c r="J1443" i="1"/>
  <c r="H1442" i="1"/>
  <c r="J1441" i="1"/>
  <c r="H1440" i="1"/>
  <c r="G1478" i="1"/>
  <c r="H1478" i="1"/>
  <c r="D38" i="7"/>
  <c r="G1476" i="1"/>
  <c r="I1476" i="1"/>
  <c r="H1470" i="1"/>
  <c r="H1473" i="1"/>
  <c r="I1473" i="1"/>
  <c r="G1471" i="1"/>
  <c r="I1471" i="1"/>
  <c r="H1467" i="1"/>
  <c r="I1467" i="1"/>
  <c r="G1465" i="1"/>
  <c r="I1465" i="1"/>
  <c r="I1463" i="1"/>
  <c r="H1460" i="1"/>
  <c r="I1460" i="1"/>
  <c r="G1458" i="1"/>
  <c r="I1458" i="1"/>
  <c r="H1456" i="1"/>
  <c r="I1456" i="1"/>
  <c r="D22" i="7"/>
  <c r="G1452" i="1"/>
  <c r="H1452" i="1"/>
  <c r="H1450" i="1"/>
  <c r="I1450" i="1"/>
  <c r="J1448" i="1"/>
  <c r="G1448" i="1"/>
  <c r="I1448" i="1"/>
  <c r="G1445" i="1"/>
  <c r="H1445" i="1"/>
  <c r="G1443" i="1"/>
  <c r="I1443" i="1"/>
  <c r="G1441" i="1"/>
  <c r="H1441" i="1"/>
  <c r="C1438" i="1"/>
  <c r="G1439" i="1"/>
  <c r="I1439" i="1"/>
  <c r="G717" i="1"/>
  <c r="H709" i="1"/>
  <c r="E22" i="9"/>
  <c r="B22" i="9"/>
  <c r="H406" i="1"/>
  <c r="C411" i="1"/>
  <c r="H411" i="1"/>
  <c r="G209" i="1"/>
  <c r="H207" i="1"/>
  <c r="H186" i="1"/>
  <c r="G180" i="1"/>
  <c r="G178" i="1"/>
  <c r="H162" i="1"/>
  <c r="G155" i="1"/>
  <c r="H154" i="1"/>
  <c r="D106" i="4"/>
  <c r="H113" i="1"/>
  <c r="C108" i="1"/>
  <c r="G1266" i="1"/>
  <c r="G1264" i="1"/>
  <c r="G1244" i="1"/>
  <c r="G1243" i="1"/>
  <c r="G1241" i="1"/>
  <c r="G1240" i="1"/>
  <c r="H1218" i="1"/>
  <c r="H1151" i="1"/>
  <c r="H1064" i="1"/>
  <c r="H1224" i="1"/>
  <c r="H1223" i="1"/>
  <c r="H1227" i="1"/>
  <c r="H289" i="1"/>
  <c r="H1165" i="1"/>
  <c r="G1165" i="1"/>
  <c r="F239" i="5"/>
  <c r="H1217" i="1"/>
  <c r="H1278" i="1"/>
  <c r="F246" i="5"/>
  <c r="G1218" i="1"/>
  <c r="D238" i="5"/>
  <c r="F238" i="5"/>
  <c r="H1213" i="1"/>
  <c r="H1166" i="1"/>
  <c r="H1157" i="1"/>
  <c r="G1155" i="1"/>
  <c r="H1155" i="1"/>
  <c r="H1033" i="1"/>
  <c r="C1030" i="1"/>
  <c r="H1030" i="1"/>
  <c r="H1028" i="1"/>
  <c r="G1023" i="1"/>
  <c r="H991" i="1"/>
  <c r="G821" i="1"/>
  <c r="H718" i="1"/>
  <c r="E45" i="9"/>
  <c r="B45" i="9"/>
  <c r="F219" i="9"/>
  <c r="B219" i="9"/>
  <c r="G715" i="1"/>
  <c r="G714" i="1"/>
  <c r="E42" i="9"/>
  <c r="B42" i="9"/>
  <c r="H711" i="1"/>
  <c r="H710" i="1"/>
  <c r="F217" i="9"/>
  <c r="B217" i="9"/>
  <c r="G709" i="1"/>
  <c r="G703" i="1"/>
  <c r="G690" i="1"/>
  <c r="G687" i="1"/>
  <c r="G669" i="1"/>
  <c r="H668" i="1"/>
  <c r="G668" i="1"/>
  <c r="G644" i="1"/>
  <c r="H644" i="1"/>
  <c r="G643" i="1"/>
  <c r="H643" i="1"/>
  <c r="F652" i="4"/>
  <c r="H642" i="1"/>
  <c r="H645" i="1"/>
  <c r="G642" i="1"/>
  <c r="G645" i="1"/>
  <c r="H641" i="1"/>
  <c r="G641" i="1"/>
  <c r="G406" i="1"/>
  <c r="H405" i="1"/>
  <c r="H379" i="1"/>
  <c r="H378" i="1"/>
  <c r="G378" i="1"/>
  <c r="G379" i="1"/>
  <c r="G371" i="1"/>
  <c r="G370" i="1"/>
  <c r="H367" i="1"/>
  <c r="G367" i="1"/>
  <c r="H366" i="1"/>
  <c r="G366" i="1"/>
  <c r="E363" i="4"/>
  <c r="D358" i="1"/>
  <c r="G365" i="1"/>
  <c r="G364" i="1"/>
  <c r="H364" i="1"/>
  <c r="H365" i="1"/>
  <c r="H308" i="1"/>
  <c r="H307" i="1"/>
  <c r="G308" i="1"/>
  <c r="H291" i="1"/>
  <c r="G291" i="1"/>
  <c r="H290" i="1"/>
  <c r="H413" i="1"/>
  <c r="G413" i="1"/>
  <c r="G290" i="1"/>
  <c r="H412" i="1"/>
  <c r="D644" i="4"/>
  <c r="F644" i="4"/>
  <c r="G412" i="1"/>
  <c r="G411" i="1"/>
  <c r="C638" i="1"/>
  <c r="F417" i="4"/>
  <c r="D643" i="4"/>
  <c r="E273" i="9"/>
  <c r="B273" i="9"/>
  <c r="G288" i="1"/>
  <c r="H209" i="1"/>
  <c r="H206" i="1"/>
  <c r="G206" i="1"/>
  <c r="G207" i="1"/>
  <c r="E196" i="4"/>
  <c r="D192" i="1"/>
  <c r="H191" i="1"/>
  <c r="G191" i="1"/>
  <c r="H189" i="1"/>
  <c r="G189" i="1"/>
  <c r="H188" i="1"/>
  <c r="G188" i="1"/>
  <c r="C184" i="1"/>
  <c r="H184" i="1"/>
  <c r="H187" i="1"/>
  <c r="G187" i="1"/>
  <c r="G186" i="1"/>
  <c r="H185" i="1"/>
  <c r="F221" i="9"/>
  <c r="B221" i="9"/>
  <c r="G185" i="1"/>
  <c r="H182" i="1"/>
  <c r="F220" i="9"/>
  <c r="B220" i="9"/>
  <c r="G182" i="1"/>
  <c r="H181" i="1"/>
  <c r="G181" i="1"/>
  <c r="E43" i="9"/>
  <c r="B43" i="9"/>
  <c r="H179" i="1"/>
  <c r="G179" i="1"/>
  <c r="C173" i="1"/>
  <c r="G173" i="1"/>
  <c r="E41" i="9"/>
  <c r="B41" i="9"/>
  <c r="H177" i="1"/>
  <c r="G177" i="1"/>
  <c r="G176" i="1"/>
  <c r="H175" i="1"/>
  <c r="G175" i="1"/>
  <c r="H174" i="1"/>
  <c r="G174" i="1"/>
  <c r="H172" i="1"/>
  <c r="G172" i="1"/>
  <c r="H170" i="1"/>
  <c r="G170" i="1"/>
  <c r="H169" i="1"/>
  <c r="G169" i="1"/>
  <c r="H168" i="1"/>
  <c r="G168" i="1"/>
  <c r="G167" i="1"/>
  <c r="H166" i="1"/>
  <c r="H165" i="1"/>
  <c r="G165" i="1"/>
  <c r="G166" i="1"/>
  <c r="H163" i="1"/>
  <c r="G163" i="1"/>
  <c r="G162" i="1"/>
  <c r="G160" i="1"/>
  <c r="G161" i="1"/>
  <c r="H160" i="1"/>
  <c r="H161" i="1"/>
  <c r="E163" i="4"/>
  <c r="D159" i="1"/>
  <c r="G157" i="1"/>
  <c r="H155" i="1"/>
  <c r="H157" i="1"/>
  <c r="E152" i="4"/>
  <c r="D148" i="1"/>
  <c r="E39" i="9"/>
  <c r="B39" i="9"/>
  <c r="G154" i="1"/>
  <c r="H152" i="1"/>
  <c r="G152" i="1"/>
  <c r="H149" i="1"/>
  <c r="H150" i="1"/>
  <c r="G149" i="1"/>
  <c r="G150" i="1"/>
  <c r="H132" i="1"/>
  <c r="G132" i="1"/>
  <c r="D133" i="4"/>
  <c r="H131" i="1"/>
  <c r="H130" i="1"/>
  <c r="G130" i="1"/>
  <c r="G131" i="1"/>
  <c r="G124" i="1"/>
  <c r="G125" i="1"/>
  <c r="H123" i="1"/>
  <c r="H121" i="1"/>
  <c r="G121" i="1"/>
  <c r="G123" i="1"/>
  <c r="H108" i="1"/>
  <c r="E37" i="9"/>
  <c r="B37" i="9"/>
  <c r="G108" i="1"/>
  <c r="G113" i="1"/>
  <c r="H82" i="1"/>
  <c r="F82" i="4"/>
  <c r="C78" i="1"/>
  <c r="H79" i="1"/>
  <c r="F83" i="4"/>
  <c r="H81" i="1"/>
  <c r="H78" i="1"/>
  <c r="G78" i="1"/>
  <c r="G79" i="1"/>
  <c r="G81" i="1"/>
  <c r="G71" i="1"/>
  <c r="G70" i="1"/>
  <c r="H70" i="1"/>
  <c r="H71" i="1"/>
  <c r="E33" i="9"/>
  <c r="B33" i="9"/>
  <c r="E50" i="4"/>
  <c r="D46" i="1"/>
  <c r="C64" i="1"/>
  <c r="G64" i="1"/>
  <c r="D50" i="4"/>
  <c r="H65" i="1"/>
  <c r="E29" i="9"/>
  <c r="B29" i="9"/>
  <c r="G1278" i="1"/>
  <c r="G1275" i="1"/>
  <c r="G1246" i="1"/>
  <c r="G1245" i="1"/>
  <c r="G1233" i="1"/>
  <c r="G1232" i="1"/>
  <c r="E280" i="9"/>
  <c r="B280" i="9"/>
  <c r="E245" i="5"/>
  <c r="D1222" i="1"/>
  <c r="G1229" i="1"/>
  <c r="F250" i="5"/>
  <c r="G1227" i="1"/>
  <c r="G1228" i="1"/>
  <c r="E279" i="9"/>
  <c r="B279" i="9"/>
  <c r="G1223" i="1"/>
  <c r="G1224" i="1"/>
  <c r="G1216" i="1"/>
  <c r="H1216" i="1"/>
  <c r="G1217" i="1"/>
  <c r="G1213" i="1"/>
  <c r="G1211" i="1"/>
  <c r="H1211" i="1"/>
  <c r="E290" i="9"/>
  <c r="B290" i="9"/>
  <c r="G1157" i="1"/>
  <c r="G1160" i="1"/>
  <c r="D177" i="5"/>
  <c r="G1156" i="1"/>
  <c r="F170" i="5"/>
  <c r="H1149" i="1"/>
  <c r="G1148" i="1"/>
  <c r="G1149" i="1"/>
  <c r="G1144" i="1"/>
  <c r="F164" i="5"/>
  <c r="E288" i="9"/>
  <c r="B288" i="9"/>
  <c r="H1142" i="1"/>
  <c r="H1144" i="1"/>
  <c r="G1141" i="1"/>
  <c r="H1141" i="1"/>
  <c r="G1138" i="1"/>
  <c r="H1138" i="1"/>
  <c r="H1124" i="1"/>
  <c r="G1124" i="1"/>
  <c r="H1137" i="1"/>
  <c r="F146" i="5"/>
  <c r="E287" i="9"/>
  <c r="B287" i="9"/>
  <c r="E68" i="5"/>
  <c r="I21" i="3"/>
  <c r="G1054" i="1"/>
  <c r="G1052" i="1"/>
  <c r="D1047" i="1"/>
  <c r="G1048" i="1"/>
  <c r="F70" i="5"/>
  <c r="G1050" i="1"/>
  <c r="H1048" i="1"/>
  <c r="H1050" i="1"/>
  <c r="H1042" i="1"/>
  <c r="F63" i="5"/>
  <c r="G1041" i="1"/>
  <c r="G1042" i="1"/>
  <c r="G1033" i="1"/>
  <c r="G1030" i="1"/>
  <c r="G1032" i="1"/>
  <c r="G1028" i="1"/>
  <c r="F45" i="5"/>
  <c r="G1026" i="1"/>
  <c r="G1025" i="1"/>
  <c r="H1023" i="1"/>
  <c r="H1025" i="1"/>
  <c r="G1018" i="1"/>
  <c r="G1013" i="1"/>
  <c r="G1014" i="1"/>
  <c r="F35" i="5"/>
  <c r="H1013" i="1"/>
  <c r="H1014" i="1"/>
  <c r="G1012" i="1"/>
  <c r="H1012" i="1"/>
  <c r="F29" i="5"/>
  <c r="G1007" i="1"/>
  <c r="G1008" i="1"/>
  <c r="H1007" i="1"/>
  <c r="H1008" i="1"/>
  <c r="G1006" i="1"/>
  <c r="H1006" i="1"/>
  <c r="G1004" i="1"/>
  <c r="H1004" i="1"/>
  <c r="G1003" i="1"/>
  <c r="H1003" i="1"/>
  <c r="G1002" i="1"/>
  <c r="H1002" i="1"/>
  <c r="E12" i="5"/>
  <c r="D990" i="1"/>
  <c r="G999" i="1"/>
  <c r="H999" i="1"/>
  <c r="G997" i="1"/>
  <c r="F19" i="5"/>
  <c r="G998" i="1"/>
  <c r="H997" i="1"/>
  <c r="H998" i="1"/>
  <c r="G996" i="1"/>
  <c r="H996" i="1"/>
  <c r="F13" i="5"/>
  <c r="G995" i="1"/>
  <c r="G991" i="1"/>
  <c r="G993" i="1"/>
  <c r="E283" i="9"/>
  <c r="B283" i="9" s="1"/>
  <c r="D3" i="1"/>
  <c r="E6" i="4"/>
  <c r="F50" i="4"/>
  <c r="C46" i="1"/>
  <c r="F7" i="4"/>
  <c r="C3" i="1"/>
  <c r="F8" i="4"/>
  <c r="F197" i="4"/>
  <c r="D196" i="4"/>
  <c r="E299" i="4"/>
  <c r="D363" i="4"/>
  <c r="F460" i="4"/>
  <c r="D459" i="4"/>
  <c r="D515" i="4"/>
  <c r="E529" i="4"/>
  <c r="F594" i="4"/>
  <c r="D593" i="4"/>
  <c r="D625" i="4"/>
  <c r="E141" i="6"/>
  <c r="G1440" i="1"/>
  <c r="G1442" i="1"/>
  <c r="I1442" i="1"/>
  <c r="G1444" i="1"/>
  <c r="I1444" i="1"/>
  <c r="H1446" i="1"/>
  <c r="I1446" i="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D163" i="4"/>
  <c r="D224" i="4"/>
  <c r="D311" i="4"/>
  <c r="E459" i="4"/>
  <c r="D453" i="1"/>
  <c r="H289" i="9"/>
  <c r="E176" i="5"/>
  <c r="G291" i="9"/>
  <c r="E291" i="9"/>
  <c r="B291" i="9"/>
  <c r="F190" i="5"/>
  <c r="G1447" i="1"/>
  <c r="I1447" i="1"/>
  <c r="G1449" i="1"/>
  <c r="I1449" i="1"/>
  <c r="G1451" i="1"/>
  <c r="G1454" i="1"/>
  <c r="G1455" i="1"/>
  <c r="G1457" i="1"/>
  <c r="I1457" i="1"/>
  <c r="G1459" i="1"/>
  <c r="I1459" i="1"/>
  <c r="G1461" i="1"/>
  <c r="G1462" i="1"/>
  <c r="I1462" i="1"/>
  <c r="G1464" i="1"/>
  <c r="I1464" i="1"/>
  <c r="G1466" i="1"/>
  <c r="I1466" i="1"/>
  <c r="G1468" i="1"/>
  <c r="G1472" i="1"/>
  <c r="I1472" i="1"/>
  <c r="G1474" i="1"/>
  <c r="I1474" i="1"/>
  <c r="G1477" i="1"/>
  <c r="I1477" i="1"/>
  <c r="G1479" i="1"/>
  <c r="I1479" i="1"/>
  <c r="G1481" i="1"/>
  <c r="G1485" i="1"/>
  <c r="G1489" i="1"/>
  <c r="G1493" i="1"/>
  <c r="G1497" i="1"/>
  <c r="G1501" i="1"/>
  <c r="G1505" i="1"/>
  <c r="G1509" i="1"/>
  <c r="G1513" i="1"/>
  <c r="G1521" i="1"/>
  <c r="G1525" i="1"/>
  <c r="G1529" i="1"/>
  <c r="G1533" i="1"/>
  <c r="G1537" i="1"/>
  <c r="G1541" i="1"/>
  <c r="G1545" i="1"/>
  <c r="F352" i="4"/>
  <c r="D351" i="4"/>
  <c r="F125" i="4"/>
  <c r="D124" i="4"/>
  <c r="F153" i="4"/>
  <c r="D152" i="4"/>
  <c r="D263" i="4"/>
  <c r="F300" i="4"/>
  <c r="D299" i="4"/>
  <c r="E351" i="4"/>
  <c r="E643" i="4"/>
  <c r="D637" i="1"/>
  <c r="E644" i="4"/>
  <c r="D638" i="1"/>
  <c r="E420" i="4"/>
  <c r="F530" i="4"/>
  <c r="D529" i="4"/>
  <c r="D567" i="4"/>
  <c r="D69" i="5"/>
  <c r="D206" i="5"/>
  <c r="D580" i="4"/>
  <c r="D12" i="5"/>
  <c r="D78" i="5"/>
  <c r="D134" i="5"/>
  <c r="D245" i="5"/>
  <c r="F5" i="6"/>
  <c r="E35" i="6"/>
  <c r="D89" i="6"/>
  <c r="D114" i="6"/>
  <c r="F130" i="6"/>
  <c r="D129" i="6"/>
  <c r="F603" i="4"/>
  <c r="D87" i="5"/>
  <c r="F149" i="5"/>
  <c r="D35" i="6"/>
  <c r="D42" i="8"/>
  <c r="G294" i="9"/>
  <c r="E294" i="9"/>
  <c r="M212" i="9"/>
  <c r="L212" i="9"/>
  <c r="G211" i="9"/>
  <c r="E211" i="9"/>
  <c r="B211" i="9"/>
  <c r="G210" i="9"/>
  <c r="E210" i="9"/>
  <c r="B210" i="9"/>
  <c r="G209" i="9"/>
  <c r="E209" i="9"/>
  <c r="B209" i="9"/>
  <c r="G208" i="9"/>
  <c r="E208" i="9"/>
  <c r="B208" i="9"/>
  <c r="G207" i="9"/>
  <c r="E207" i="9"/>
  <c r="B207" i="9"/>
  <c r="G206" i="9"/>
  <c r="E206" i="9"/>
  <c r="B206" i="9"/>
  <c r="G205" i="9"/>
  <c r="E205" i="9"/>
  <c r="B205" i="9"/>
  <c r="G204" i="9"/>
  <c r="E204" i="9"/>
  <c r="B204" i="9"/>
  <c r="G203" i="9"/>
  <c r="E203" i="9"/>
  <c r="B203" i="9"/>
  <c r="G202" i="9"/>
  <c r="E202" i="9"/>
  <c r="B202" i="9"/>
  <c r="G201" i="9"/>
  <c r="E201" i="9"/>
  <c r="B201" i="9"/>
  <c r="G200" i="9"/>
  <c r="E200" i="9"/>
  <c r="B200" i="9"/>
  <c r="G199" i="9"/>
  <c r="E199" i="9"/>
  <c r="B199" i="9"/>
  <c r="G198" i="9"/>
  <c r="E198" i="9"/>
  <c r="B198" i="9"/>
  <c r="G197" i="9"/>
  <c r="E197" i="9"/>
  <c r="B197" i="9"/>
  <c r="G196" i="9"/>
  <c r="E196" i="9"/>
  <c r="B196" i="9"/>
  <c r="G195" i="9"/>
  <c r="E195" i="9"/>
  <c r="B195" i="9"/>
  <c r="G194" i="9"/>
  <c r="E194" i="9"/>
  <c r="B194" i="9"/>
  <c r="G193" i="9"/>
  <c r="E193" i="9"/>
  <c r="B193" i="9"/>
  <c r="G192" i="9"/>
  <c r="E192" i="9"/>
  <c r="B192" i="9"/>
  <c r="L191" i="9"/>
  <c r="F191" i="9"/>
  <c r="G278" i="9"/>
  <c r="E278" i="9"/>
  <c r="B278" i="9"/>
  <c r="G277" i="9"/>
  <c r="E277" i="9"/>
  <c r="B277" i="9"/>
  <c r="G181" i="9"/>
  <c r="E181" i="9"/>
  <c r="B181" i="9"/>
  <c r="G177" i="9"/>
  <c r="E177" i="9"/>
  <c r="B177" i="9"/>
  <c r="G165" i="9"/>
  <c r="H164" i="9"/>
  <c r="G190" i="9"/>
  <c r="E190" i="9"/>
  <c r="B190" i="9"/>
  <c r="G188" i="9"/>
  <c r="E188" i="9"/>
  <c r="B188" i="9"/>
  <c r="G186" i="9"/>
  <c r="E186" i="9"/>
  <c r="B186" i="9"/>
  <c r="G184" i="9"/>
  <c r="E184" i="9"/>
  <c r="B184" i="9"/>
  <c r="G182" i="9"/>
  <c r="E182" i="9"/>
  <c r="B182" i="9"/>
  <c r="G178" i="9"/>
  <c r="E178" i="9"/>
  <c r="B178" i="9"/>
  <c r="G164" i="9"/>
  <c r="G163" i="9"/>
  <c r="E163" i="9"/>
  <c r="B163" i="9"/>
  <c r="G162" i="9"/>
  <c r="E162" i="9"/>
  <c r="B162" i="9"/>
  <c r="G161" i="9"/>
  <c r="E161" i="9"/>
  <c r="B161" i="9"/>
  <c r="G160" i="9"/>
  <c r="E160" i="9"/>
  <c r="B160" i="9"/>
  <c r="G179" i="9"/>
  <c r="E179" i="9"/>
  <c r="B179" i="9"/>
  <c r="G191" i="9"/>
  <c r="E191" i="9"/>
  <c r="G189" i="9"/>
  <c r="E189" i="9"/>
  <c r="B189" i="9"/>
  <c r="G187" i="9"/>
  <c r="E187" i="9"/>
  <c r="B187" i="9"/>
  <c r="G185" i="9"/>
  <c r="E185" i="9"/>
  <c r="B185" i="9"/>
  <c r="G183" i="9"/>
  <c r="E183" i="9"/>
  <c r="B183" i="9"/>
  <c r="G180" i="9"/>
  <c r="E180" i="9"/>
  <c r="B180" i="9"/>
  <c r="G176" i="9"/>
  <c r="E176" i="9"/>
  <c r="B176" i="9"/>
  <c r="G175" i="9"/>
  <c r="E175" i="9"/>
  <c r="B175" i="9"/>
  <c r="G174" i="9"/>
  <c r="E174" i="9"/>
  <c r="B174" i="9"/>
  <c r="G173" i="9"/>
  <c r="E173" i="9"/>
  <c r="B173" i="9"/>
  <c r="G172" i="9"/>
  <c r="E172" i="9"/>
  <c r="B172" i="9"/>
  <c r="G171" i="9"/>
  <c r="E171" i="9"/>
  <c r="B171" i="9"/>
  <c r="G170" i="9"/>
  <c r="E170" i="9"/>
  <c r="B170" i="9"/>
  <c r="G169" i="9"/>
  <c r="E169" i="9"/>
  <c r="B169" i="9"/>
  <c r="G168" i="9"/>
  <c r="E168" i="9"/>
  <c r="B168" i="9"/>
  <c r="G167" i="9"/>
  <c r="E167" i="9"/>
  <c r="B167" i="9"/>
  <c r="G166" i="9"/>
  <c r="E166" i="9"/>
  <c r="B166" i="9"/>
  <c r="H165" i="9"/>
  <c r="I10" i="9"/>
  <c r="E73" i="9"/>
  <c r="B73" i="9"/>
  <c r="E77" i="9"/>
  <c r="B77" i="9"/>
  <c r="E81" i="9"/>
  <c r="B81" i="9"/>
  <c r="E85" i="9"/>
  <c r="B85" i="9"/>
  <c r="E89" i="9"/>
  <c r="B89" i="9"/>
  <c r="E93" i="9"/>
  <c r="B93" i="9"/>
  <c r="E97" i="9"/>
  <c r="B97" i="9"/>
  <c r="E101" i="9"/>
  <c r="B101" i="9"/>
  <c r="E105" i="9"/>
  <c r="B105" i="9"/>
  <c r="E109" i="9"/>
  <c r="B109" i="9"/>
  <c r="E113" i="9"/>
  <c r="B113" i="9"/>
  <c r="E117" i="9"/>
  <c r="B117" i="9"/>
  <c r="E121" i="9"/>
  <c r="B121" i="9"/>
  <c r="E125" i="9"/>
  <c r="B125" i="9"/>
  <c r="E129" i="9"/>
  <c r="B129" i="9"/>
  <c r="E133" i="9"/>
  <c r="B133" i="9"/>
  <c r="F218" i="9"/>
  <c r="B218" i="9"/>
  <c r="F222" i="9"/>
  <c r="B222" i="9"/>
  <c r="F242" i="9"/>
  <c r="B242" i="9"/>
  <c r="G1475" i="1"/>
  <c r="I1468" i="1"/>
  <c r="I30" i="3"/>
  <c r="D1453" i="1"/>
  <c r="I1455" i="1"/>
  <c r="I1451" i="1"/>
  <c r="E5" i="7"/>
  <c r="D1436" i="1"/>
  <c r="G1437" i="1"/>
  <c r="H1437" i="1"/>
  <c r="I1440" i="1"/>
  <c r="I1478" i="1"/>
  <c r="C1469" i="1"/>
  <c r="H31" i="3"/>
  <c r="C1453" i="1"/>
  <c r="H30" i="3"/>
  <c r="D5" i="7"/>
  <c r="H29" i="3"/>
  <c r="I1452" i="1"/>
  <c r="I1441" i="1"/>
  <c r="G1438" i="1"/>
  <c r="H1438" i="1"/>
  <c r="B191" i="9"/>
  <c r="F212" i="9"/>
  <c r="B212" i="9"/>
  <c r="F106" i="4"/>
  <c r="C102" i="1"/>
  <c r="H64" i="1"/>
  <c r="C1215" i="1"/>
  <c r="G1215" i="1"/>
  <c r="D237" i="5"/>
  <c r="F643" i="4"/>
  <c r="C637" i="1"/>
  <c r="G637" i="1"/>
  <c r="G184" i="1"/>
  <c r="H173" i="1"/>
  <c r="E151" i="4"/>
  <c r="E289" i="4"/>
  <c r="F133" i="4"/>
  <c r="C129" i="1"/>
  <c r="E237" i="5"/>
  <c r="E175" i="5"/>
  <c r="G289" i="9"/>
  <c r="E289" i="9"/>
  <c r="B289" i="9"/>
  <c r="C1154" i="1"/>
  <c r="F177" i="5"/>
  <c r="D176" i="5"/>
  <c r="D1046" i="1"/>
  <c r="E7" i="5"/>
  <c r="E6" i="5"/>
  <c r="D984" i="1"/>
  <c r="I28" i="3"/>
  <c r="D1435" i="1"/>
  <c r="G46" i="1"/>
  <c r="H46" i="1"/>
  <c r="F35" i="6"/>
  <c r="H25" i="3"/>
  <c r="C1329" i="1"/>
  <c r="F87" i="5"/>
  <c r="C1065" i="1"/>
  <c r="F114" i="6"/>
  <c r="H27" i="3"/>
  <c r="C1408" i="1"/>
  <c r="F245" i="5"/>
  <c r="C1222" i="1"/>
  <c r="F12" i="5"/>
  <c r="C990" i="1"/>
  <c r="D7" i="5"/>
  <c r="F567" i="4"/>
  <c r="C561" i="1"/>
  <c r="G638" i="1"/>
  <c r="H638" i="1"/>
  <c r="F124" i="4"/>
  <c r="C120" i="1"/>
  <c r="I22" i="3"/>
  <c r="D1153" i="1"/>
  <c r="F311" i="4"/>
  <c r="C306" i="1"/>
  <c r="F625" i="4"/>
  <c r="C619" i="1"/>
  <c r="F515" i="4"/>
  <c r="C509" i="1"/>
  <c r="D294" i="1"/>
  <c r="E298" i="4"/>
  <c r="B294" i="9"/>
  <c r="F78" i="5"/>
  <c r="C1056" i="1"/>
  <c r="F69" i="5"/>
  <c r="D68" i="5"/>
  <c r="C1047" i="1"/>
  <c r="E635" i="4"/>
  <c r="D629" i="1"/>
  <c r="D414" i="1"/>
  <c r="D298" i="4"/>
  <c r="F299" i="4"/>
  <c r="C294" i="1"/>
  <c r="E528" i="4"/>
  <c r="D523" i="1"/>
  <c r="F363" i="4"/>
  <c r="C358" i="1"/>
  <c r="H3" i="1"/>
  <c r="G3" i="1"/>
  <c r="E164" i="9"/>
  <c r="B164" i="9"/>
  <c r="E165" i="9"/>
  <c r="B165" i="9"/>
  <c r="F89" i="6"/>
  <c r="C1383" i="1"/>
  <c r="F580" i="4"/>
  <c r="C574" i="1"/>
  <c r="F529" i="4"/>
  <c r="D528" i="4"/>
  <c r="C523" i="1"/>
  <c r="F263" i="4"/>
  <c r="C259" i="1"/>
  <c r="F224" i="4"/>
  <c r="C220" i="1"/>
  <c r="F593" i="4"/>
  <c r="C587" i="1"/>
  <c r="F459" i="4"/>
  <c r="D420" i="4"/>
  <c r="C453" i="1"/>
  <c r="F196" i="4"/>
  <c r="C192" i="1"/>
  <c r="E412" i="4"/>
  <c r="I16" i="3"/>
  <c r="D2" i="1"/>
  <c r="K1432" i="9"/>
  <c r="G295" i="9"/>
  <c r="E295" i="9"/>
  <c r="B295" i="9"/>
  <c r="I34" i="3"/>
  <c r="C1517" i="1"/>
  <c r="F129" i="6"/>
  <c r="C1423" i="1"/>
  <c r="I25" i="3"/>
  <c r="D1329" i="1"/>
  <c r="F134" i="5"/>
  <c r="C1112" i="1"/>
  <c r="G292" i="9"/>
  <c r="E292" i="9"/>
  <c r="B292" i="9"/>
  <c r="F206" i="5"/>
  <c r="C1183" i="1"/>
  <c r="D141" i="6"/>
  <c r="E350" i="4"/>
  <c r="D346" i="1"/>
  <c r="H20" i="9"/>
  <c r="G20" i="9"/>
  <c r="E20" i="9"/>
  <c r="D151" i="4"/>
  <c r="F152" i="4"/>
  <c r="C148" i="1"/>
  <c r="D350" i="4"/>
  <c r="F351" i="4"/>
  <c r="C346" i="1"/>
  <c r="C159" i="1"/>
  <c r="F163" i="4"/>
  <c r="D6" i="4"/>
  <c r="G297" i="9"/>
  <c r="E297" i="9"/>
  <c r="E296" i="9"/>
  <c r="I10" i="3"/>
  <c r="I29" i="3"/>
  <c r="G1469" i="1"/>
  <c r="H1469" i="1"/>
  <c r="C1436" i="1"/>
  <c r="H1436" i="1"/>
  <c r="H1453" i="1"/>
  <c r="G1453" i="1"/>
  <c r="G102" i="1"/>
  <c r="H102" i="1"/>
  <c r="H1215" i="1"/>
  <c r="F237" i="5"/>
  <c r="C1214" i="1"/>
  <c r="H23" i="3"/>
  <c r="D175" i="5"/>
  <c r="C1152" i="1"/>
  <c r="D985" i="1"/>
  <c r="I20" i="3"/>
  <c r="H637" i="1"/>
  <c r="D147" i="1"/>
  <c r="I17" i="3"/>
  <c r="G129" i="1"/>
  <c r="H129" i="1"/>
  <c r="I23" i="3"/>
  <c r="D1214" i="1"/>
  <c r="F176" i="5"/>
  <c r="H22" i="3"/>
  <c r="C1153" i="1"/>
  <c r="G1153" i="1"/>
  <c r="H1154" i="1"/>
  <c r="G1154" i="1"/>
  <c r="E408" i="4"/>
  <c r="D403" i="1"/>
  <c r="D345" i="1"/>
  <c r="B20" i="9"/>
  <c r="G453" i="1"/>
  <c r="H453" i="1"/>
  <c r="D636" i="4"/>
  <c r="F528" i="4"/>
  <c r="C522" i="1"/>
  <c r="D407" i="4"/>
  <c r="F298" i="4"/>
  <c r="C293" i="1"/>
  <c r="H120" i="1"/>
  <c r="G120" i="1"/>
  <c r="G561" i="1"/>
  <c r="H561" i="1"/>
  <c r="G1329" i="1"/>
  <c r="H1329" i="1"/>
  <c r="G159" i="1"/>
  <c r="H159" i="1"/>
  <c r="H148" i="1"/>
  <c r="G148" i="1"/>
  <c r="G1183" i="1"/>
  <c r="H1183" i="1"/>
  <c r="E639" i="4"/>
  <c r="D407" i="1"/>
  <c r="F420" i="4"/>
  <c r="D635" i="4"/>
  <c r="C414" i="1"/>
  <c r="H220" i="1"/>
  <c r="G220" i="1"/>
  <c r="E636" i="4"/>
  <c r="D630" i="1"/>
  <c r="D522" i="1"/>
  <c r="E293" i="9"/>
  <c r="E407" i="4"/>
  <c r="D402" i="1"/>
  <c r="D293" i="1"/>
  <c r="G619" i="1"/>
  <c r="H619" i="1"/>
  <c r="G1222" i="1"/>
  <c r="H1222" i="1"/>
  <c r="D289" i="4"/>
  <c r="D290" i="4"/>
  <c r="H17" i="3"/>
  <c r="F151" i="4"/>
  <c r="C147" i="1"/>
  <c r="D412" i="4"/>
  <c r="F6" i="4"/>
  <c r="H16" i="3"/>
  <c r="C2" i="1"/>
  <c r="D408" i="4"/>
  <c r="C345" i="1"/>
  <c r="F350" i="4"/>
  <c r="F141" i="6"/>
  <c r="H28" i="3"/>
  <c r="C1435" i="1"/>
  <c r="H9" i="3"/>
  <c r="G299" i="9"/>
  <c r="E299" i="9"/>
  <c r="G1112" i="1"/>
  <c r="H1112" i="1"/>
  <c r="G1423" i="1"/>
  <c r="H1423" i="1"/>
  <c r="G1383" i="1"/>
  <c r="H1383" i="1"/>
  <c r="F68" i="5"/>
  <c r="H21" i="3"/>
  <c r="C1046" i="1"/>
  <c r="E413" i="4"/>
  <c r="D285" i="1"/>
  <c r="E291" i="4"/>
  <c r="D287" i="1"/>
  <c r="G346" i="1"/>
  <c r="H346" i="1"/>
  <c r="H1517" i="1"/>
  <c r="G1517" i="1"/>
  <c r="H11" i="3"/>
  <c r="E290" i="4"/>
  <c r="D286" i="1"/>
  <c r="G192" i="1"/>
  <c r="H192" i="1"/>
  <c r="G574" i="1"/>
  <c r="H574" i="1"/>
  <c r="G358" i="1"/>
  <c r="H358" i="1"/>
  <c r="G294" i="1"/>
  <c r="H294" i="1"/>
  <c r="G1056" i="1"/>
  <c r="H1056" i="1"/>
  <c r="F7" i="5"/>
  <c r="D6" i="5"/>
  <c r="H20" i="3"/>
  <c r="C985" i="1"/>
  <c r="G1065" i="1"/>
  <c r="H1065" i="1"/>
  <c r="G587" i="1"/>
  <c r="H587" i="1"/>
  <c r="H259" i="1"/>
  <c r="G259" i="1"/>
  <c r="G523" i="1"/>
  <c r="H523" i="1"/>
  <c r="G1047" i="1"/>
  <c r="H1047" i="1"/>
  <c r="G509" i="1"/>
  <c r="H509" i="1"/>
  <c r="G306" i="1"/>
  <c r="H306" i="1"/>
  <c r="D1152" i="1"/>
  <c r="H276" i="9"/>
  <c r="G990" i="1"/>
  <c r="H990" i="1"/>
  <c r="G1408" i="1"/>
  <c r="H1408" i="1"/>
  <c r="B297" i="9"/>
  <c r="G1436" i="1"/>
  <c r="H1214" i="1"/>
  <c r="G1214" i="1"/>
  <c r="F175" i="5"/>
  <c r="H1153" i="1"/>
  <c r="K3" i="9"/>
  <c r="F408" i="4"/>
  <c r="C403" i="1"/>
  <c r="F290" i="4"/>
  <c r="C286" i="1"/>
  <c r="F635" i="4"/>
  <c r="C629" i="1"/>
  <c r="D633" i="1"/>
  <c r="G293" i="1"/>
  <c r="H293" i="1"/>
  <c r="N3" i="9"/>
  <c r="I11" i="3"/>
  <c r="G2" i="1"/>
  <c r="H2" i="1"/>
  <c r="D639" i="4"/>
  <c r="F412" i="4"/>
  <c r="C407" i="1"/>
  <c r="D291" i="4"/>
  <c r="F289" i="4"/>
  <c r="D413" i="4"/>
  <c r="D414" i="4"/>
  <c r="C285" i="1"/>
  <c r="F636" i="4"/>
  <c r="C630" i="1"/>
  <c r="E298" i="9"/>
  <c r="I9" i="3"/>
  <c r="B299" i="9"/>
  <c r="G147" i="1"/>
  <c r="H147" i="1"/>
  <c r="F407" i="4"/>
  <c r="C402" i="1"/>
  <c r="G985" i="1"/>
  <c r="H985" i="1"/>
  <c r="G1152" i="1"/>
  <c r="H1152" i="1"/>
  <c r="G282" i="9"/>
  <c r="E282" i="9"/>
  <c r="B282" i="9"/>
  <c r="G276" i="9"/>
  <c r="E276" i="9"/>
  <c r="F6" i="5"/>
  <c r="C984" i="1"/>
  <c r="E640" i="4"/>
  <c r="E415" i="4"/>
  <c r="D410" i="1"/>
  <c r="D408" i="1"/>
  <c r="G1046" i="1"/>
  <c r="H1046" i="1"/>
  <c r="G1435" i="1"/>
  <c r="H1435" i="1"/>
  <c r="G345" i="1"/>
  <c r="H345" i="1"/>
  <c r="G414" i="1"/>
  <c r="H414" i="1"/>
  <c r="E414" i="4"/>
  <c r="D409" i="1"/>
  <c r="G522" i="1"/>
  <c r="H522" i="1"/>
  <c r="F414" i="4"/>
  <c r="C409" i="1"/>
  <c r="G403" i="1"/>
  <c r="H403" i="1"/>
  <c r="B276" i="9"/>
  <c r="G630" i="1"/>
  <c r="H630" i="1"/>
  <c r="D640" i="4"/>
  <c r="D641" i="4"/>
  <c r="D415" i="4"/>
  <c r="C408" i="1"/>
  <c r="F413" i="4"/>
  <c r="G629" i="1"/>
  <c r="H629" i="1"/>
  <c r="E642" i="4"/>
  <c r="D634" i="1"/>
  <c r="F291" i="4"/>
  <c r="C287" i="1"/>
  <c r="F639" i="4"/>
  <c r="C633" i="1"/>
  <c r="G286" i="1"/>
  <c r="H286" i="1"/>
  <c r="H8" i="3"/>
  <c r="G984" i="1"/>
  <c r="H984" i="1"/>
  <c r="G402" i="1"/>
  <c r="H402" i="1"/>
  <c r="H285" i="1"/>
  <c r="G285" i="1"/>
  <c r="G407" i="1"/>
  <c r="H407" i="1"/>
  <c r="E641" i="4"/>
  <c r="F641" i="4"/>
  <c r="C635" i="1"/>
  <c r="M3" i="9"/>
  <c r="E646" i="4"/>
  <c r="D636" i="1"/>
  <c r="G408" i="1"/>
  <c r="H408" i="1"/>
  <c r="G287" i="1"/>
  <c r="H287" i="1"/>
  <c r="F415" i="4"/>
  <c r="C410" i="1"/>
  <c r="G409" i="1"/>
  <c r="H409" i="1"/>
  <c r="E645" i="4"/>
  <c r="D635" i="1"/>
  <c r="G633" i="1"/>
  <c r="H633" i="1"/>
  <c r="D642" i="4"/>
  <c r="F640" i="4"/>
  <c r="C634" i="1"/>
  <c r="D646" i="4"/>
  <c r="F642" i="4"/>
  <c r="C636" i="1"/>
  <c r="I18" i="3"/>
  <c r="D639" i="1"/>
  <c r="D645" i="4"/>
  <c r="G634" i="1"/>
  <c r="H634" i="1"/>
  <c r="G635" i="1"/>
  <c r="H635" i="1"/>
  <c r="G410" i="1"/>
  <c r="H410" i="1"/>
  <c r="I19" i="3"/>
  <c r="D640" i="1"/>
  <c r="F645" i="4"/>
  <c r="H18" i="3"/>
  <c r="C639" i="1"/>
  <c r="G636" i="1"/>
  <c r="H636" i="1"/>
  <c r="F646" i="4"/>
  <c r="H19" i="3"/>
  <c r="C640" i="1"/>
  <c r="G639" i="1"/>
  <c r="H639" i="1"/>
  <c r="H7" i="3"/>
  <c r="G640" i="1"/>
  <c r="H640" i="1"/>
  <c r="J3" i="9"/>
  <c r="M272" i="9"/>
  <c r="L272" i="9"/>
  <c r="H18" i="9"/>
  <c r="G18" i="9"/>
  <c r="J9" i="9"/>
  <c r="H15" i="9"/>
  <c r="J6" i="9"/>
  <c r="I11" i="9"/>
  <c r="H17" i="9"/>
  <c r="K10" i="9"/>
  <c r="G16" i="9"/>
  <c r="J8" i="9"/>
  <c r="I13" i="9"/>
  <c r="J13" i="9"/>
  <c r="I8" i="9"/>
  <c r="J17" i="9"/>
  <c r="J5" i="9"/>
  <c r="L16" i="9"/>
  <c r="I7" i="9"/>
  <c r="K13" i="9"/>
  <c r="K6" i="9"/>
  <c r="J11" i="9"/>
  <c r="I17" i="9"/>
  <c r="I9" i="9"/>
  <c r="G15" i="9"/>
  <c r="J7" i="9"/>
  <c r="I5" i="9"/>
  <c r="K11" i="9"/>
  <c r="H16" i="9"/>
  <c r="J10" i="9"/>
  <c r="M15" i="9"/>
  <c r="K7" i="9"/>
  <c r="I6" i="9"/>
  <c r="K12" i="9"/>
  <c r="G17" i="9"/>
  <c r="K9" i="9"/>
  <c r="L15" i="9"/>
  <c r="I12" i="9"/>
  <c r="K8" i="9"/>
  <c r="K5" i="9"/>
  <c r="M16" i="9"/>
  <c r="J12" i="9"/>
  <c r="E10" i="9"/>
  <c r="B10" i="9"/>
  <c r="E18" i="9"/>
  <c r="B18" i="9"/>
  <c r="F272" i="9"/>
  <c r="B272" i="9"/>
  <c r="F15" i="9"/>
  <c r="E6" i="9"/>
  <c r="B6" i="9"/>
  <c r="F16" i="9"/>
  <c r="E12" i="9"/>
  <c r="B12" i="9"/>
  <c r="E15" i="9"/>
  <c r="E13" i="9"/>
  <c r="B13" i="9"/>
  <c r="E9" i="9"/>
  <c r="B9" i="9"/>
  <c r="E11" i="9"/>
  <c r="B11" i="9"/>
  <c r="E17" i="9"/>
  <c r="B17" i="9"/>
  <c r="E5" i="9"/>
  <c r="E7" i="9"/>
  <c r="B7" i="9"/>
  <c r="E8" i="9"/>
  <c r="B8" i="9"/>
  <c r="E16" i="9"/>
  <c r="F14" i="9"/>
  <c r="B16" i="9"/>
  <c r="E4" i="9"/>
  <c r="B5" i="9"/>
  <c r="E14" i="9"/>
  <c r="B15" i="9"/>
  <c r="F214" i="9" l="1"/>
  <c r="F216" i="9"/>
  <c r="B216" i="9" s="1"/>
  <c r="E26" i="9"/>
  <c r="E284" i="9"/>
  <c r="E275" i="9" s="1"/>
  <c r="I8" i="3" s="1"/>
  <c r="F19" i="9"/>
  <c r="F3" i="9" s="1"/>
  <c r="B214" i="9"/>
  <c r="B26" i="9"/>
  <c r="E19" i="9"/>
  <c r="B284" i="9" l="1"/>
  <c r="E3" i="9"/>
  <c r="I7" i="3"/>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<sst xmlns="http://schemas.openxmlformats.org/spreadsheetml/2006/main" count="4313" uniqueCount="3393">
  <si>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</si>
  <si>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</si>
  <si>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</si>
  <si>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</si>
  <si>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</si>
  <si>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</si>
  <si>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</si>
  <si>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</si>
  <si>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</si>
  <si>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</si>
  <si>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</si>
  <si>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</si>
  <si>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</si>
  <si>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</si>
  <si>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</si>
  <si>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</si>
  <si>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</si>
  <si>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</si>
  <si>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</si>
  <si>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</si>
  <si>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</si>
  <si>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</si>
  <si>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</si>
  <si>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</si>
  <si>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</si>
  <si>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</si>
  <si>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</si>
  <si>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</si>
  <si>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</si>
  <si>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</si>
  <si>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</si>
  <si>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UČENIČKI DOM MAKSIMIR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</si>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</sst>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28515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5660056</v>
      </c>
      <c r="D2" s="6">
        <f>'PR-RAS'!E6</f>
        <v>6627354.2999999989</v>
      </c>
      <c r="E2" s="6">
        <v>0</v>
      </c>
      <c r="F2" s="6">
        <v>0</v>
      </c>
      <c r="G2" s="7">
        <f t="shared" ref="G2:G264" si="0">(B2/1000)*(C2*1+D2*2)</f>
        <v>18914.764599999999</v>
      </c>
      <c r="H2" s="7">
        <f t="shared" ref="H2:H264" si="1">ABS(C2-ROUND(C2,0))+ABS(D2-ROUND(D2,0))</f>
        <v>0.29999999888241291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3907443</v>
      </c>
      <c r="D46" s="1">
        <f>'PR-RAS'!E50</f>
        <v>4087637.19</v>
      </c>
      <c r="E46" s="1">
        <v>0</v>
      </c>
      <c r="F46" s="1">
        <v>0</v>
      </c>
      <c r="G46" s="2">
        <f t="shared" si="0"/>
        <v>543722.28209999995</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3905448</v>
      </c>
      <c r="D64" s="1">
        <f>'PR-RAS'!E68</f>
        <v>4027909.4</v>
      </c>
      <c r="E64" s="1">
        <v>0</v>
      </c>
      <c r="F64" s="1">
        <v>0</v>
      </c>
      <c r="G64" s="2">
        <f t="shared" si="0"/>
        <v>753559.8084000001</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3905448</v>
      </c>
      <c r="D65" s="1">
        <f>'PR-RAS'!E69</f>
        <v>4027909.4</v>
      </c>
      <c r="E65" s="1">
        <v>0</v>
      </c>
      <c r="F65" s="1">
        <v>0</v>
      </c>
      <c r="G65" s="2">
        <f t="shared" si="0"/>
        <v>765521.07520000008</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1995</v>
      </c>
      <c r="D70" s="1">
        <f>'PR-RAS'!E74</f>
        <v>59727.79</v>
      </c>
      <c r="E70" s="1">
        <v>0</v>
      </c>
      <c r="F70" s="1">
        <v>0</v>
      </c>
      <c r="G70" s="2">
        <f t="shared" si="0"/>
        <v>8380.0900200000015</v>
      </c>
      <c r="H70" s="2">
        <f t="shared" si="1"/>
        <v>0.20999999999912689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1995</v>
      </c>
      <c r="D71" s="1">
        <f>'PR-RAS'!E75</f>
        <v>59727.79</v>
      </c>
      <c r="E71" s="1">
        <v>0</v>
      </c>
      <c r="F71" s="1">
        <v>0</v>
      </c>
      <c r="G71" s="2">
        <f t="shared" si="0"/>
        <v>8501.5406000000003</v>
      </c>
      <c r="H71" s="2">
        <f t="shared" si="1"/>
        <v>0.20999999999912689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1241</v>
      </c>
      <c r="D78" s="1">
        <f>'PR-RAS'!E82</f>
        <v>949.6400000000001</v>
      </c>
      <c r="E78" s="1">
        <v>0</v>
      </c>
      <c r="F78" s="1">
        <v>0</v>
      </c>
      <c r="G78" s="2">
        <f t="shared" si="0"/>
        <v>241.80156000000002</v>
      </c>
      <c r="H78" s="2">
        <f t="shared" si="1"/>
        <v>0.35999999999989996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1241</v>
      </c>
      <c r="D79" s="1">
        <f>'PR-RAS'!E83</f>
        <v>949.6400000000001</v>
      </c>
      <c r="E79" s="1">
        <v>0</v>
      </c>
      <c r="F79" s="1">
        <v>0</v>
      </c>
      <c r="G79" s="2">
        <f t="shared" si="0"/>
        <v>244.94184000000001</v>
      </c>
      <c r="H79" s="2">
        <f t="shared" si="1"/>
        <v>0.35999999999989996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63</v>
      </c>
      <c r="D81" s="1">
        <f>'PR-RAS'!E85</f>
        <v>93.32</v>
      </c>
      <c r="E81" s="1">
        <v>0</v>
      </c>
      <c r="F81" s="1">
        <v>0</v>
      </c>
      <c r="G81" s="2">
        <f t="shared" si="0"/>
        <v>19.9712</v>
      </c>
      <c r="H81" s="2">
        <f t="shared" si="1"/>
        <v>0.31999999999999318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1178</v>
      </c>
      <c r="D82" s="1">
        <f>'PR-RAS'!E86</f>
        <v>856.32</v>
      </c>
      <c r="E82" s="1">
        <v>0</v>
      </c>
      <c r="F82" s="1">
        <v>0</v>
      </c>
      <c r="G82" s="2">
        <f t="shared" si="0"/>
        <v>234.14184000000003</v>
      </c>
      <c r="H82" s="2">
        <f t="shared" si="1"/>
        <v>0.32000000000005002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876512</v>
      </c>
      <c r="D102" s="1">
        <f>'PR-RAS'!E106</f>
        <v>1100725.6000000001</v>
      </c>
      <c r="E102" s="1">
        <v>0</v>
      </c>
      <c r="F102" s="1">
        <v>0</v>
      </c>
      <c r="G102" s="2">
        <f t="shared" si="0"/>
        <v>310874.28320000006</v>
      </c>
      <c r="H102" s="2">
        <f t="shared" si="1"/>
        <v>0.39999999990686774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876512</v>
      </c>
      <c r="D108" s="1">
        <f>'PR-RAS'!E112</f>
        <v>1100725.6000000001</v>
      </c>
      <c r="E108" s="1">
        <v>0</v>
      </c>
      <c r="F108" s="1">
        <v>0</v>
      </c>
      <c r="G108" s="2">
        <f t="shared" si="0"/>
        <v>329342.0624</v>
      </c>
      <c r="H108" s="2">
        <f t="shared" si="1"/>
        <v>0.39999999990686774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876512</v>
      </c>
      <c r="D113" s="1">
        <f>'PR-RAS'!E117</f>
        <v>1100725.6000000001</v>
      </c>
      <c r="E113" s="1">
        <v>0</v>
      </c>
      <c r="F113" s="1">
        <v>0</v>
      </c>
      <c r="G113" s="2">
        <f t="shared" si="0"/>
        <v>344731.87840000005</v>
      </c>
      <c r="H113" s="2">
        <f t="shared" si="1"/>
        <v>0.39999999990686774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35200</v>
      </c>
      <c r="D120" s="1">
        <f>'PR-RAS'!E124</f>
        <v>8823.35</v>
      </c>
      <c r="E120" s="1">
        <v>0</v>
      </c>
      <c r="F120" s="1">
        <v>0</v>
      </c>
      <c r="G120" s="2">
        <f t="shared" si="0"/>
        <v>6288.7572999999993</v>
      </c>
      <c r="H120" s="2">
        <f t="shared" si="1"/>
        <v>0.3500000000003638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35200</v>
      </c>
      <c r="D121" s="1">
        <f>'PR-RAS'!E125</f>
        <v>4705</v>
      </c>
      <c r="E121" s="1">
        <v>0</v>
      </c>
      <c r="F121" s="1">
        <v>0</v>
      </c>
      <c r="G121" s="2">
        <f t="shared" si="0"/>
        <v>5353.2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35200</v>
      </c>
      <c r="D123" s="1">
        <f>'PR-RAS'!E127</f>
        <v>4705</v>
      </c>
      <c r="E123" s="1">
        <v>0</v>
      </c>
      <c r="F123" s="1">
        <v>0</v>
      </c>
      <c r="G123" s="2">
        <f t="shared" si="0"/>
        <v>5442.42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4118.3500000000004</v>
      </c>
      <c r="E124" s="1">
        <v>0</v>
      </c>
      <c r="F124" s="1">
        <v>0</v>
      </c>
      <c r="G124" s="2">
        <f t="shared" si="0"/>
        <v>1013.1141000000001</v>
      </c>
      <c r="H124" s="2">
        <f t="shared" si="1"/>
        <v>0.3500000000003638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4118.3500000000004</v>
      </c>
      <c r="E125" s="1">
        <v>0</v>
      </c>
      <c r="F125" s="1">
        <v>0</v>
      </c>
      <c r="G125" s="2">
        <f t="shared" si="0"/>
        <v>1021.3508</v>
      </c>
      <c r="H125" s="2">
        <f t="shared" si="1"/>
        <v>0.3500000000003638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839660</v>
      </c>
      <c r="D129" s="1">
        <f>'PR-RAS'!E133</f>
        <v>1429218.52</v>
      </c>
      <c r="E129" s="1">
        <v>0</v>
      </c>
      <c r="F129" s="1">
        <v>0</v>
      </c>
      <c r="G129" s="2">
        <f t="shared" si="0"/>
        <v>473356.42112000001</v>
      </c>
      <c r="H129" s="2">
        <f t="shared" si="1"/>
        <v>0.47999999998137355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839660</v>
      </c>
      <c r="D130" s="1">
        <f>'PR-RAS'!E134</f>
        <v>1429218.52</v>
      </c>
      <c r="E130" s="1">
        <v>0</v>
      </c>
      <c r="F130" s="1">
        <v>0</v>
      </c>
      <c r="G130" s="2">
        <f t="shared" si="0"/>
        <v>477054.51816000004</v>
      </c>
      <c r="H130" s="2">
        <f t="shared" si="1"/>
        <v>0.47999999998137355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838058</v>
      </c>
      <c r="D131" s="1">
        <f>'PR-RAS'!E135</f>
        <v>1427529.2</v>
      </c>
      <c r="E131" s="1">
        <v>0</v>
      </c>
      <c r="F131" s="1">
        <v>0</v>
      </c>
      <c r="G131" s="2">
        <f t="shared" si="0"/>
        <v>480105.13199999998</v>
      </c>
      <c r="H131" s="2">
        <f t="shared" si="1"/>
        <v>0.19999999995343387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1602</v>
      </c>
      <c r="D132" s="1">
        <f>'PR-RAS'!E136</f>
        <v>1689.32</v>
      </c>
      <c r="E132" s="1">
        <v>0</v>
      </c>
      <c r="F132" s="1">
        <v>0</v>
      </c>
      <c r="G132" s="2">
        <f t="shared" si="0"/>
        <v>652.46384</v>
      </c>
      <c r="H132" s="2">
        <f t="shared" si="1"/>
        <v>0.31999999999993634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5549446</v>
      </c>
      <c r="D147" s="1">
        <f>'PR-RAS'!E151</f>
        <v>6347183.8999999994</v>
      </c>
      <c r="E147" s="1">
        <v>0</v>
      </c>
      <c r="F147" s="1">
        <v>0</v>
      </c>
      <c r="G147" s="2">
        <f t="shared" si="0"/>
        <v>2663596.8147999994</v>
      </c>
      <c r="H147" s="2">
        <f t="shared" si="1"/>
        <v>0.10000000055879354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3740290</v>
      </c>
      <c r="D148" s="1">
        <f>'PR-RAS'!E152</f>
        <v>3923082.88</v>
      </c>
      <c r="E148" s="1">
        <v>0</v>
      </c>
      <c r="F148" s="1">
        <v>0</v>
      </c>
      <c r="G148" s="2">
        <f t="shared" si="0"/>
        <v>1703208.9967199999</v>
      </c>
      <c r="H148" s="2">
        <f t="shared" si="1"/>
        <v>0.12000000011175871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3064390</v>
      </c>
      <c r="D149" s="1">
        <f>'PR-RAS'!E153</f>
        <v>3203583.73</v>
      </c>
      <c r="E149" s="1">
        <v>0</v>
      </c>
      <c r="F149" s="1">
        <v>0</v>
      </c>
      <c r="G149" s="2">
        <f t="shared" si="0"/>
        <v>1401790.5040800001</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3060269</v>
      </c>
      <c r="D150" s="1">
        <f>'PR-RAS'!E154</f>
        <v>3192119.46</v>
      </c>
      <c r="E150" s="1">
        <v>0</v>
      </c>
      <c r="F150" s="1">
        <v>0</v>
      </c>
      <c r="G150" s="2">
        <f t="shared" si="0"/>
        <v>1407231.6800799998</v>
      </c>
      <c r="H150" s="2">
        <f t="shared" si="1"/>
        <v>0.4599999999627471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4121</v>
      </c>
      <c r="D152" s="1">
        <f>'PR-RAS'!E156</f>
        <v>11464.27</v>
      </c>
      <c r="E152" s="1">
        <v>0</v>
      </c>
      <c r="F152" s="1">
        <v>0</v>
      </c>
      <c r="G152" s="2">
        <f t="shared" si="0"/>
        <v>4084.48054</v>
      </c>
      <c r="H152" s="2">
        <f t="shared" si="1"/>
        <v>0.27000000000043656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170174</v>
      </c>
      <c r="D154" s="1">
        <f>'PR-RAS'!E158</f>
        <v>190733.84</v>
      </c>
      <c r="E154" s="1">
        <v>0</v>
      </c>
      <c r="F154" s="1">
        <v>0</v>
      </c>
      <c r="G154" s="2">
        <f t="shared" si="0"/>
        <v>84401.177039999995</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505726</v>
      </c>
      <c r="D155" s="1">
        <f>'PR-RAS'!E159</f>
        <v>528765.31000000006</v>
      </c>
      <c r="E155" s="1">
        <v>0</v>
      </c>
      <c r="F155" s="1">
        <v>0</v>
      </c>
      <c r="G155" s="2">
        <f t="shared" si="0"/>
        <v>240741.51948000002</v>
      </c>
      <c r="H155" s="2">
        <f t="shared" si="1"/>
        <v>0.31000000005587935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505726</v>
      </c>
      <c r="D157" s="1">
        <f>'PR-RAS'!E161</f>
        <v>528765.31000000006</v>
      </c>
      <c r="E157" s="1">
        <v>0</v>
      </c>
      <c r="F157" s="1">
        <v>0</v>
      </c>
      <c r="G157" s="2">
        <f t="shared" si="0"/>
        <v>243868.03272000002</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1791150</v>
      </c>
      <c r="D159" s="1">
        <f>'PR-RAS'!E163</f>
        <v>2396025.23</v>
      </c>
      <c r="E159" s="1">
        <v>0</v>
      </c>
      <c r="F159" s="1">
        <v>0</v>
      </c>
      <c r="G159" s="2">
        <f t="shared" si="0"/>
        <v>1040145.67268</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148965</v>
      </c>
      <c r="D160" s="1">
        <f>'PR-RAS'!E164</f>
        <v>197193.75</v>
      </c>
      <c r="E160" s="1">
        <v>0</v>
      </c>
      <c r="F160" s="1">
        <v>0</v>
      </c>
      <c r="G160" s="2">
        <f t="shared" si="0"/>
        <v>86393.047500000001</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15349</v>
      </c>
      <c r="D161" s="1">
        <f>'PR-RAS'!E165</f>
        <v>42972.97</v>
      </c>
      <c r="E161" s="1">
        <v>0</v>
      </c>
      <c r="F161" s="1">
        <v>0</v>
      </c>
      <c r="G161" s="2">
        <f t="shared" si="0"/>
        <v>16207.190400000001</v>
      </c>
      <c r="H161" s="2">
        <f t="shared" si="1"/>
        <v>2.9999999998835847E-2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129066</v>
      </c>
      <c r="D162" s="1">
        <f>'PR-RAS'!E166</f>
        <v>138275.78</v>
      </c>
      <c r="E162" s="1">
        <v>0</v>
      </c>
      <c r="F162" s="1">
        <v>0</v>
      </c>
      <c r="G162" s="2">
        <f t="shared" si="0"/>
        <v>65304.427159999999</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4550</v>
      </c>
      <c r="D163" s="1">
        <f>'PR-RAS'!E167</f>
        <v>15945</v>
      </c>
      <c r="E163" s="1">
        <v>0</v>
      </c>
      <c r="F163" s="1">
        <v>0</v>
      </c>
      <c r="G163" s="2">
        <f t="shared" si="0"/>
        <v>5903.28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1047225</v>
      </c>
      <c r="D165" s="1">
        <f>'PR-RAS'!E169</f>
        <v>1465072.93</v>
      </c>
      <c r="E165" s="1">
        <v>0</v>
      </c>
      <c r="F165" s="1">
        <v>0</v>
      </c>
      <c r="G165" s="2">
        <f t="shared" si="0"/>
        <v>652288.82103999995</v>
      </c>
      <c r="H165" s="2">
        <f t="shared" si="1"/>
        <v>7.000000006519258E-2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99643</v>
      </c>
      <c r="D166" s="1">
        <f>'PR-RAS'!E170</f>
        <v>109605.33</v>
      </c>
      <c r="E166" s="1">
        <v>0</v>
      </c>
      <c r="F166" s="1">
        <v>0</v>
      </c>
      <c r="G166" s="2">
        <f t="shared" si="0"/>
        <v>52610.853900000009</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557357</v>
      </c>
      <c r="D167" s="1">
        <f>'PR-RAS'!E171</f>
        <v>669425.93000000005</v>
      </c>
      <c r="E167" s="1">
        <v>0</v>
      </c>
      <c r="F167" s="1">
        <v>0</v>
      </c>
      <c r="G167" s="2">
        <f t="shared" si="0"/>
        <v>314770.67076000001</v>
      </c>
      <c r="H167" s="2">
        <f t="shared" si="1"/>
        <v>6.9999999948777258E-2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247146</v>
      </c>
      <c r="D168" s="1">
        <f>'PR-RAS'!E172</f>
        <v>451306.87</v>
      </c>
      <c r="E168" s="1">
        <v>0</v>
      </c>
      <c r="F168" s="1">
        <v>0</v>
      </c>
      <c r="G168" s="2">
        <f t="shared" si="0"/>
        <v>192009.87658000001</v>
      </c>
      <c r="H168" s="2">
        <f t="shared" si="1"/>
        <v>0.13000000000465661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104230</v>
      </c>
      <c r="D169" s="1">
        <f>'PR-RAS'!E173</f>
        <v>121553.33</v>
      </c>
      <c r="E169" s="1">
        <v>0</v>
      </c>
      <c r="F169" s="1">
        <v>0</v>
      </c>
      <c r="G169" s="2">
        <f t="shared" si="0"/>
        <v>58352.558880000011</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30955</v>
      </c>
      <c r="D170" s="1">
        <f>'PR-RAS'!E174</f>
        <v>101065.88</v>
      </c>
      <c r="E170" s="1">
        <v>0</v>
      </c>
      <c r="F170" s="1">
        <v>0</v>
      </c>
      <c r="G170" s="2">
        <f t="shared" si="0"/>
        <v>39391.662440000007</v>
      </c>
      <c r="H170" s="2">
        <f t="shared" si="1"/>
        <v>0.11999999999534339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7894</v>
      </c>
      <c r="D172" s="1">
        <f>'PR-RAS'!E176</f>
        <v>12115.59</v>
      </c>
      <c r="E172" s="1">
        <v>0</v>
      </c>
      <c r="F172" s="1">
        <v>0</v>
      </c>
      <c r="G172" s="2">
        <f t="shared" si="0"/>
        <v>5493.40578</v>
      </c>
      <c r="H172" s="2">
        <f t="shared" si="1"/>
        <v>0.40999999999985448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543134</v>
      </c>
      <c r="D173" s="1">
        <f>'PR-RAS'!E177</f>
        <v>668674.18000000005</v>
      </c>
      <c r="E173" s="1">
        <v>0</v>
      </c>
      <c r="F173" s="1">
        <v>0</v>
      </c>
      <c r="G173" s="2">
        <f t="shared" si="0"/>
        <v>323442.96591999999</v>
      </c>
      <c r="H173" s="2">
        <f t="shared" si="1"/>
        <v>0.18000000005122274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15394</v>
      </c>
      <c r="D174" s="1">
        <f>'PR-RAS'!E178</f>
        <v>15058.2</v>
      </c>
      <c r="E174" s="1">
        <v>0</v>
      </c>
      <c r="F174" s="1">
        <v>0</v>
      </c>
      <c r="G174" s="2">
        <f t="shared" si="0"/>
        <v>7873.2991999999995</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213959</v>
      </c>
      <c r="D175" s="1">
        <f>'PR-RAS'!E179</f>
        <v>252572.91</v>
      </c>
      <c r="E175" s="1">
        <v>0</v>
      </c>
      <c r="F175" s="1">
        <v>0</v>
      </c>
      <c r="G175" s="2">
        <f t="shared" si="0"/>
        <v>125124.23868000001</v>
      </c>
      <c r="H175" s="2">
        <f t="shared" si="1"/>
        <v>8.999999999650754E-2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2880</v>
      </c>
      <c r="D176" s="1">
        <f>'PR-RAS'!E180</f>
        <v>2880</v>
      </c>
      <c r="E176" s="1">
        <v>0</v>
      </c>
      <c r="F176" s="1">
        <v>0</v>
      </c>
      <c r="G176" s="2">
        <f t="shared" si="0"/>
        <v>1512</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172484</v>
      </c>
      <c r="D177" s="1">
        <f>'PR-RAS'!E181</f>
        <v>183470.17</v>
      </c>
      <c r="E177" s="1">
        <v>0</v>
      </c>
      <c r="F177" s="1">
        <v>0</v>
      </c>
      <c r="G177" s="2">
        <f t="shared" si="0"/>
        <v>94938.683840000012</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2544</v>
      </c>
      <c r="D178" s="1">
        <f>'PR-RAS'!E182</f>
        <v>2907.5</v>
      </c>
      <c r="E178" s="1">
        <v>0</v>
      </c>
      <c r="F178" s="1">
        <v>0</v>
      </c>
      <c r="G178" s="2">
        <f t="shared" si="0"/>
        <v>1479.5429999999999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14340</v>
      </c>
      <c r="D179" s="1">
        <f>'PR-RAS'!E183</f>
        <v>28105</v>
      </c>
      <c r="E179" s="1">
        <v>0</v>
      </c>
      <c r="F179" s="1">
        <v>0</v>
      </c>
      <c r="G179" s="2">
        <f t="shared" si="0"/>
        <v>12557.9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39727</v>
      </c>
      <c r="D180" s="1">
        <f>'PR-RAS'!E184</f>
        <v>78197.53</v>
      </c>
      <c r="E180" s="1">
        <v>0</v>
      </c>
      <c r="F180" s="1">
        <v>0</v>
      </c>
      <c r="G180" s="2">
        <f t="shared" si="0"/>
        <v>35105.848740000001</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72601</v>
      </c>
      <c r="D181" s="1">
        <f>'PR-RAS'!E185</f>
        <v>91046.54</v>
      </c>
      <c r="E181" s="1">
        <v>0</v>
      </c>
      <c r="F181" s="1">
        <v>0</v>
      </c>
      <c r="G181" s="2">
        <f t="shared" si="0"/>
        <v>45844.934399999998</v>
      </c>
      <c r="H181" s="2">
        <f t="shared" si="1"/>
        <v>0.46000000000640284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9205</v>
      </c>
      <c r="D182" s="1">
        <f>'PR-RAS'!E186</f>
        <v>14436.33</v>
      </c>
      <c r="E182" s="1">
        <v>0</v>
      </c>
      <c r="F182" s="1">
        <v>0</v>
      </c>
      <c r="G182" s="2">
        <f t="shared" si="0"/>
        <v>6892.0564600000007</v>
      </c>
      <c r="H182" s="2">
        <f t="shared" si="1"/>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51826</v>
      </c>
      <c r="D184" s="1">
        <f>'PR-RAS'!E188</f>
        <v>65084.37</v>
      </c>
      <c r="E184" s="1">
        <v>0</v>
      </c>
      <c r="F184" s="1">
        <v>0</v>
      </c>
      <c r="G184" s="2">
        <f t="shared" si="0"/>
        <v>33305.037420000001</v>
      </c>
      <c r="H184" s="2">
        <f t="shared" si="1"/>
        <v>0.37000000000261934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26870</v>
      </c>
      <c r="D185" s="1">
        <f>'PR-RAS'!E189</f>
        <v>14315.81</v>
      </c>
      <c r="E185" s="1">
        <v>0</v>
      </c>
      <c r="F185" s="1">
        <v>0</v>
      </c>
      <c r="G185" s="2">
        <f t="shared" si="0"/>
        <v>10212.298079999999</v>
      </c>
      <c r="H185" s="2">
        <f t="shared" si="1"/>
        <v>0.19000000000050932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1817</v>
      </c>
      <c r="D186" s="1">
        <f>'PR-RAS'!E190</f>
        <v>1936.05</v>
      </c>
      <c r="E186" s="1">
        <v>0</v>
      </c>
      <c r="F186" s="1">
        <v>0</v>
      </c>
      <c r="G186" s="2">
        <f t="shared" si="0"/>
        <v>1052.4835</v>
      </c>
      <c r="H186" s="2">
        <f t="shared" si="1"/>
        <v>4.9999999999954525E-2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441</v>
      </c>
      <c r="D187" s="1">
        <f>'PR-RAS'!E191</f>
        <v>605.53</v>
      </c>
      <c r="E187" s="1">
        <v>0</v>
      </c>
      <c r="F187" s="1">
        <v>0</v>
      </c>
      <c r="G187" s="2">
        <f t="shared" si="0"/>
        <v>307.28316000000001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500</v>
      </c>
      <c r="E188" s="1">
        <v>0</v>
      </c>
      <c r="F188" s="1">
        <v>0</v>
      </c>
      <c r="G188" s="2">
        <f t="shared" si="0"/>
        <v>233.75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10798</v>
      </c>
      <c r="D189" s="1">
        <f>'PR-RAS'!E193</f>
        <v>12412.5</v>
      </c>
      <c r="E189" s="1">
        <v>0</v>
      </c>
      <c r="F189" s="1">
        <v>0</v>
      </c>
      <c r="G189" s="2">
        <f t="shared" si="0"/>
        <v>6697.1239999999998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11650</v>
      </c>
      <c r="D191" s="1">
        <f>'PR-RAS'!E195</f>
        <v>35314.480000000003</v>
      </c>
      <c r="E191" s="1">
        <v>0</v>
      </c>
      <c r="F191" s="1">
        <v>0</v>
      </c>
      <c r="G191" s="2">
        <f t="shared" si="0"/>
        <v>15633.002400000001</v>
      </c>
      <c r="H191" s="2">
        <f t="shared" si="1"/>
        <v>0.48000000000320142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18006</v>
      </c>
      <c r="D192" s="1">
        <f>'PR-RAS'!E196</f>
        <v>28075.79</v>
      </c>
      <c r="E192" s="1">
        <v>0</v>
      </c>
      <c r="F192" s="1">
        <v>0</v>
      </c>
      <c r="G192" s="2">
        <f t="shared" si="0"/>
        <v>14164.09778</v>
      </c>
      <c r="H192" s="2">
        <f t="shared" si="1"/>
        <v>0.20999999999912689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18006</v>
      </c>
      <c r="D206" s="1">
        <f>'PR-RAS'!E210</f>
        <v>28075.79</v>
      </c>
      <c r="E206" s="1">
        <v>0</v>
      </c>
      <c r="F206" s="1">
        <v>0</v>
      </c>
      <c r="G206" s="2">
        <f t="shared" si="0"/>
        <v>15202.303899999999</v>
      </c>
      <c r="H206" s="2">
        <f t="shared" si="1"/>
        <v>0.20999999999912689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13725</v>
      </c>
      <c r="D207" s="1">
        <f>'PR-RAS'!E211</f>
        <v>19127.68</v>
      </c>
      <c r="E207" s="1">
        <v>0</v>
      </c>
      <c r="F207" s="1">
        <v>0</v>
      </c>
      <c r="G207" s="2">
        <f t="shared" si="0"/>
        <v>10707.954159999999</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4281</v>
      </c>
      <c r="D209" s="1">
        <f>'PR-RAS'!E213</f>
        <v>8948.11</v>
      </c>
      <c r="E209" s="1">
        <v>0</v>
      </c>
      <c r="F209" s="1">
        <v>0</v>
      </c>
      <c r="G209" s="2">
        <f t="shared" si="0"/>
        <v>4612.8617599999998</v>
      </c>
      <c r="H209" s="2">
        <f t="shared" si="1"/>
        <v>0.11000000000058208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5549446</v>
      </c>
      <c r="D285" s="1">
        <f>'PR-RAS'!E289</f>
        <v>6347183.8999999994</v>
      </c>
      <c r="E285" s="1">
        <v>0</v>
      </c>
      <c r="F285" s="1">
        <v>0</v>
      </c>
      <c r="G285" s="2">
        <f t="shared" si="8"/>
        <v>5181243.1191999987</v>
      </c>
      <c r="H285" s="2">
        <f t="shared" si="9"/>
        <v>0.10000000055879354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110610</v>
      </c>
      <c r="D286" s="1">
        <f>'PR-RAS'!E290</f>
        <v>280170.39999999944</v>
      </c>
      <c r="E286" s="1">
        <v>0</v>
      </c>
      <c r="F286" s="1">
        <v>0</v>
      </c>
      <c r="G286" s="2">
        <f t="shared" si="8"/>
        <v>191220.97799999965</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578515</v>
      </c>
      <c r="D288" s="1">
        <f>'PR-RAS'!E292</f>
        <v>593910.51</v>
      </c>
      <c r="E288" s="1">
        <v>0</v>
      </c>
      <c r="F288" s="1">
        <v>0</v>
      </c>
      <c r="G288" s="2">
        <f t="shared" si="8"/>
        <v>506938.43773999996</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51054</v>
      </c>
      <c r="D290" s="1">
        <f>'PR-RAS'!E294</f>
        <v>35627.050000000003</v>
      </c>
      <c r="E290" s="1">
        <v>0</v>
      </c>
      <c r="F290" s="1">
        <v>0</v>
      </c>
      <c r="G290" s="2">
        <f t="shared" si="8"/>
        <v>35347.0409</v>
      </c>
      <c r="H290" s="2">
        <f t="shared" si="9"/>
        <v>5.0000000002910383E-2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1401</v>
      </c>
      <c r="D293" s="1">
        <f>'PR-RAS'!E298</f>
        <v>1480.63</v>
      </c>
      <c r="E293" s="1">
        <v>0</v>
      </c>
      <c r="F293" s="1">
        <v>0</v>
      </c>
      <c r="G293" s="2">
        <f t="shared" si="8"/>
        <v>1273.7799199999999</v>
      </c>
      <c r="H293" s="2">
        <f t="shared" si="9"/>
        <v>0.36999999999989086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1401</v>
      </c>
      <c r="D306" s="1">
        <f>'PR-RAS'!E311</f>
        <v>1480.63</v>
      </c>
      <c r="E306" s="1">
        <v>0</v>
      </c>
      <c r="F306" s="1">
        <v>0</v>
      </c>
      <c r="G306" s="2">
        <f t="shared" si="8"/>
        <v>1330.4893</v>
      </c>
      <c r="H306" s="2">
        <f t="shared" si="9"/>
        <v>0.36999999999989086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1401</v>
      </c>
      <c r="D307" s="1">
        <f>'PR-RAS'!E312</f>
        <v>1480.63</v>
      </c>
      <c r="E307" s="1">
        <v>0</v>
      </c>
      <c r="F307" s="1">
        <v>0</v>
      </c>
      <c r="G307" s="2">
        <f t="shared" si="8"/>
        <v>1334.8515600000001</v>
      </c>
      <c r="H307" s="2">
        <f t="shared" si="9"/>
        <v>0.36999999999989086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1401</v>
      </c>
      <c r="D308" s="1">
        <f>'PR-RAS'!E313</f>
        <v>1480.63</v>
      </c>
      <c r="E308" s="1">
        <v>0</v>
      </c>
      <c r="F308" s="1">
        <v>0</v>
      </c>
      <c r="G308" s="2">
        <f t="shared" si="8"/>
        <v>1339.2138199999999</v>
      </c>
      <c r="H308" s="2">
        <f t="shared" si="9"/>
        <v>0.36999999999989086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68304</v>
      </c>
      <c r="D345" s="1">
        <f>'PR-RAS'!E350</f>
        <v>301582.08000000002</v>
      </c>
      <c r="E345" s="1">
        <v>0</v>
      </c>
      <c r="F345" s="1">
        <v>0</v>
      </c>
      <c r="G345" s="2">
        <f t="shared" si="8"/>
        <v>230985.04704</v>
      </c>
      <c r="H345" s="2">
        <f t="shared" si="9"/>
        <v>8.0000000016298145E-2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68304</v>
      </c>
      <c r="D358" s="1">
        <f>'PR-RAS'!E363</f>
        <v>301582.08000000002</v>
      </c>
      <c r="E358" s="1">
        <v>0</v>
      </c>
      <c r="F358" s="1">
        <v>0</v>
      </c>
      <c r="G358" s="2">
        <f t="shared" si="8"/>
        <v>239714.13312000001</v>
      </c>
      <c r="H358" s="2">
        <f t="shared" si="9"/>
        <v>8.0000000016298145E-2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65237</v>
      </c>
      <c r="D364" s="1">
        <f>'PR-RAS'!E369</f>
        <v>296436.62</v>
      </c>
      <c r="E364" s="1">
        <v>0</v>
      </c>
      <c r="F364" s="1">
        <v>0</v>
      </c>
      <c r="G364" s="2">
        <f t="shared" si="8"/>
        <v>238894.01712</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31120</v>
      </c>
      <c r="D365" s="1">
        <f>'PR-RAS'!E370</f>
        <v>131440.5</v>
      </c>
      <c r="E365" s="1">
        <v>0</v>
      </c>
      <c r="F365" s="1">
        <v>0</v>
      </c>
      <c r="G365" s="2">
        <f t="shared" si="8"/>
        <v>107016.364</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1249</v>
      </c>
      <c r="D366" s="1">
        <f>'PR-RAS'!E371</f>
        <v>20293.669999999998</v>
      </c>
      <c r="E366" s="1">
        <v>0</v>
      </c>
      <c r="F366" s="1">
        <v>0</v>
      </c>
      <c r="G366" s="2">
        <f t="shared" si="8"/>
        <v>15270.264099999999</v>
      </c>
      <c r="H366" s="2">
        <f t="shared" si="9"/>
        <v>0.33000000000174623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32868</v>
      </c>
      <c r="D367" s="1">
        <f>'PR-RAS'!E372</f>
        <v>85451.45</v>
      </c>
      <c r="E367" s="1">
        <v>0</v>
      </c>
      <c r="F367" s="1">
        <v>0</v>
      </c>
      <c r="G367" s="2">
        <f t="shared" si="8"/>
        <v>74580.149399999995</v>
      </c>
      <c r="H367" s="2">
        <f t="shared" si="9"/>
        <v>0.44999999999708962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6937.5</v>
      </c>
      <c r="E370" s="1">
        <v>0</v>
      </c>
      <c r="F370" s="1">
        <v>0</v>
      </c>
      <c r="G370" s="2">
        <f t="shared" si="8"/>
        <v>5119.875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52313.5</v>
      </c>
      <c r="E371" s="1">
        <v>0</v>
      </c>
      <c r="F371" s="1">
        <v>0</v>
      </c>
      <c r="G371" s="2">
        <f t="shared" si="8"/>
        <v>38711.99</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3067</v>
      </c>
      <c r="D378" s="1">
        <f>'PR-RAS'!E383</f>
        <v>5145.46</v>
      </c>
      <c r="E378" s="1">
        <v>0</v>
      </c>
      <c r="F378" s="1">
        <v>0</v>
      </c>
      <c r="G378" s="2">
        <f t="shared" si="8"/>
        <v>5035.9358400000001</v>
      </c>
      <c r="H378" s="2">
        <f t="shared" si="9"/>
        <v>0.46000000000003638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3067</v>
      </c>
      <c r="D379" s="1">
        <f>'PR-RAS'!E384</f>
        <v>5145.46</v>
      </c>
      <c r="E379" s="1">
        <v>0</v>
      </c>
      <c r="F379" s="1">
        <v>0</v>
      </c>
      <c r="G379" s="2">
        <f t="shared" si="8"/>
        <v>5049.2937600000005</v>
      </c>
      <c r="H379" s="2">
        <f t="shared" si="9"/>
        <v>0.46000000000003638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66903</v>
      </c>
      <c r="D403" s="1">
        <f>'PR-RAS'!E408</f>
        <v>300101.45</v>
      </c>
      <c r="E403" s="1">
        <v>0</v>
      </c>
      <c r="F403" s="1">
        <v>0</v>
      </c>
      <c r="G403" s="2">
        <f t="shared" si="8"/>
        <v>268176.57180000003</v>
      </c>
      <c r="H403" s="2">
        <f t="shared" si="9"/>
        <v>0.45000000001164153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1602</v>
      </c>
      <c r="D405" s="1">
        <f>'PR-RAS'!E410</f>
        <v>0</v>
      </c>
      <c r="E405" s="1">
        <v>0</v>
      </c>
      <c r="F405" s="1">
        <v>0</v>
      </c>
      <c r="G405" s="2">
        <f t="shared" si="8"/>
        <v>647.20800000000008</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2221</v>
      </c>
      <c r="D406" s="1">
        <f>'PR-RAS'!E411</f>
        <v>740.11</v>
      </c>
      <c r="E406" s="1">
        <v>0</v>
      </c>
      <c r="F406" s="1">
        <v>0</v>
      </c>
      <c r="G406" s="2">
        <f t="shared" si="8"/>
        <v>1498.9941000000001</v>
      </c>
      <c r="H406" s="2">
        <f t="shared" si="9"/>
        <v>0.11000000000001364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5661457</v>
      </c>
      <c r="D407" s="1">
        <f>'PR-RAS'!E412</f>
        <v>6628834.9299999988</v>
      </c>
      <c r="E407" s="1">
        <v>0</v>
      </c>
      <c r="F407" s="1">
        <v>0</v>
      </c>
      <c r="G407" s="2">
        <f t="shared" si="8"/>
        <v>7681165.5051600002</v>
      </c>
      <c r="H407" s="2">
        <f t="shared" si="9"/>
        <v>7.0000001229345798E-2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5617750</v>
      </c>
      <c r="D408" s="1">
        <f>'PR-RAS'!E413</f>
        <v>6648765.9799999995</v>
      </c>
      <c r="E408" s="1">
        <v>0</v>
      </c>
      <c r="F408" s="1">
        <v>0</v>
      </c>
      <c r="G408" s="2">
        <f t="shared" si="8"/>
        <v>7698519.7577200001</v>
      </c>
      <c r="H408" s="2">
        <f t="shared" si="9"/>
        <v>2.0000000484287739E-2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43707</v>
      </c>
      <c r="D409" s="1">
        <f>'PR-RAS'!E414</f>
        <v>0</v>
      </c>
      <c r="E409" s="1">
        <v>0</v>
      </c>
      <c r="F409" s="1">
        <v>0</v>
      </c>
      <c r="G409" s="2">
        <f t="shared" si="8"/>
        <v>17832.455999999998</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19931.050000000745</v>
      </c>
      <c r="E410" s="1">
        <v>0</v>
      </c>
      <c r="F410" s="1">
        <v>0</v>
      </c>
      <c r="G410" s="2">
        <f t="shared" si="8"/>
        <v>16303.598900000608</v>
      </c>
      <c r="H410" s="2">
        <f t="shared" si="9"/>
        <v>5.000000074505806E-2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576913</v>
      </c>
      <c r="D411" s="1">
        <f>'PR-RAS'!E416</f>
        <v>593910.51</v>
      </c>
      <c r="E411" s="1">
        <v>0</v>
      </c>
      <c r="F411" s="1">
        <v>0</v>
      </c>
      <c r="G411" s="2">
        <f t="shared" si="8"/>
        <v>723540.94819999998</v>
      </c>
      <c r="H411" s="2">
        <f t="shared" si="9"/>
        <v>0.48999999999068677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53275</v>
      </c>
      <c r="D413" s="1">
        <f>'PR-RAS'!E418</f>
        <v>36367.160000000003</v>
      </c>
      <c r="E413" s="1">
        <v>0</v>
      </c>
      <c r="F413" s="1">
        <v>0</v>
      </c>
      <c r="G413" s="2">
        <f t="shared" si="8"/>
        <v>51915.839840000001</v>
      </c>
      <c r="H413" s="2">
        <f t="shared" si="9"/>
        <v>0.16000000000349246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5661457</v>
      </c>
      <c r="D633" s="1">
        <f>'PR-RAS'!E639</f>
        <v>6628834.9299999988</v>
      </c>
      <c r="E633" s="1">
        <v>0</v>
      </c>
      <c r="F633" s="1">
        <v>0</v>
      </c>
      <c r="G633" s="2">
        <f t="shared" si="10"/>
        <v>11956888.175519999</v>
      </c>
      <c r="H633" s="2">
        <f t="shared" si="11"/>
        <v>7.0000001229345798E-2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5617750</v>
      </c>
      <c r="D634" s="1">
        <f>'PR-RAS'!E640</f>
        <v>6648765.9799999995</v>
      </c>
      <c r="E634" s="1">
        <v>0</v>
      </c>
      <c r="F634" s="1">
        <v>0</v>
      </c>
      <c r="G634" s="2">
        <f t="shared" si="10"/>
        <v>11973373.48068</v>
      </c>
      <c r="H634" s="2">
        <f t="shared" si="11"/>
        <v>2.0000000484287739E-2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43707</v>
      </c>
      <c r="D635" s="1">
        <f>'PR-RAS'!E641</f>
        <v>0</v>
      </c>
      <c r="E635" s="1">
        <v>0</v>
      </c>
      <c r="F635" s="1">
        <v>0</v>
      </c>
      <c r="G635" s="2">
        <f t="shared" si="10"/>
        <v>27710.238000000001</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19931.050000000745</v>
      </c>
      <c r="E636" s="1">
        <v>0</v>
      </c>
      <c r="F636" s="1">
        <v>0</v>
      </c>
      <c r="G636" s="2">
        <f t="shared" si="10"/>
        <v>25312.433500000945</v>
      </c>
      <c r="H636" s="2">
        <f t="shared" si="11"/>
        <v>5.000000074505806E-2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576913</v>
      </c>
      <c r="D637" s="1">
        <f>'PR-RAS'!E643</f>
        <v>593910.51</v>
      </c>
      <c r="E637" s="1">
        <v>0</v>
      </c>
      <c r="F637" s="1">
        <v>0</v>
      </c>
      <c r="G637" s="2">
        <f t="shared" si="10"/>
        <v>1122370.83672</v>
      </c>
      <c r="H637" s="2">
        <f t="shared" si="11"/>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620620</v>
      </c>
      <c r="D639" s="1">
        <f>'PR-RAS'!E645</f>
        <v>573979.45999999926</v>
      </c>
      <c r="E639" s="1">
        <v>0</v>
      </c>
      <c r="F639" s="1">
        <v>0</v>
      </c>
      <c r="G639" s="2">
        <f t="shared" si="10"/>
        <v>1128353.350959999</v>
      </c>
      <c r="H639" s="2">
        <f t="shared" si="11"/>
        <v>0.45999999926425517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322559</v>
      </c>
      <c r="D641" s="1">
        <f>'PR-RAS'!E647</f>
        <v>346543.26</v>
      </c>
      <c r="E641" s="1">
        <v>0</v>
      </c>
      <c r="F641" s="1">
        <v>0</v>
      </c>
      <c r="G641" s="2">
        <f t="shared" si="10"/>
        <v>650013.13280000002</v>
      </c>
      <c r="H641" s="2">
        <f t="shared" si="11"/>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750418</v>
      </c>
      <c r="D642" s="1">
        <f>'PR-RAS'!E649</f>
        <v>808544.37</v>
      </c>
      <c r="E642" s="1">
        <v>0</v>
      </c>
      <c r="F642" s="1">
        <v>0</v>
      </c>
      <c r="G642" s="2">
        <f t="shared" si="10"/>
        <v>1517571.8203400001</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1994135</v>
      </c>
      <c r="D643" s="1">
        <f>'PR-RAS'!E650</f>
        <v>2797785.37</v>
      </c>
      <c r="E643" s="1">
        <v>0</v>
      </c>
      <c r="F643" s="1">
        <v>0</v>
      </c>
      <c r="G643" s="2">
        <f t="shared" si="10"/>
        <v>4872591.0850800006</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1936009</v>
      </c>
      <c r="D644" s="1">
        <f>'PR-RAS'!E651</f>
        <v>2541331.98</v>
      </c>
      <c r="E644" s="1">
        <v>0</v>
      </c>
      <c r="F644" s="1">
        <v>0</v>
      </c>
      <c r="G644" s="2">
        <f t="shared" si="10"/>
        <v>4513006.7132799998</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808544</v>
      </c>
      <c r="D645" s="1">
        <f>'PR-RAS'!E652</f>
        <v>1064997.7600000002</v>
      </c>
      <c r="E645" s="1">
        <v>0</v>
      </c>
      <c r="F645" s="1">
        <v>0</v>
      </c>
      <c r="G645" s="2">
        <f t="shared" si="10"/>
        <v>1892419.4508800004</v>
      </c>
      <c r="H645" s="2">
        <f t="shared" si="11"/>
        <v>0.23999999975785613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31</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3905448</v>
      </c>
      <c r="D668" s="1">
        <f>'PR-RAS'!E675</f>
        <v>4024389.4</v>
      </c>
      <c r="E668" s="1">
        <v>0</v>
      </c>
      <c r="F668" s="1">
        <v>0</v>
      </c>
      <c r="G668" s="2">
        <f t="shared" si="10"/>
        <v>7973469.2756000012</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3520</v>
      </c>
      <c r="E669" s="1">
        <v>0</v>
      </c>
      <c r="F669" s="1">
        <v>0</v>
      </c>
      <c r="G669" s="2">
        <f t="shared" si="10"/>
        <v>4702.72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59727.79</v>
      </c>
      <c r="E687" s="1">
        <v>0</v>
      </c>
      <c r="F687" s="1">
        <v>0</v>
      </c>
      <c r="G687" s="2">
        <f t="shared" si="10"/>
        <v>81946.527880000009</v>
      </c>
      <c r="H687" s="2">
        <f t="shared" si="11"/>
        <v>0.20999999999912689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1995</v>
      </c>
      <c r="D690" s="1">
        <f>'PR-RAS'!E697</f>
        <v>0</v>
      </c>
      <c r="E690" s="1">
        <v>0</v>
      </c>
      <c r="F690" s="1">
        <v>0</v>
      </c>
      <c r="G690" s="2">
        <f t="shared" si="10"/>
        <v>1374.5549999999998</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876512</v>
      </c>
      <c r="D703" s="1">
        <f>'PR-RAS'!E710</f>
        <v>1100725.6000000001</v>
      </c>
      <c r="E703" s="1">
        <v>0</v>
      </c>
      <c r="F703" s="1">
        <v>0</v>
      </c>
      <c r="G703" s="2">
        <f t="shared" si="10"/>
        <v>2160730.1664</v>
      </c>
      <c r="H703" s="2">
        <f t="shared" si="11"/>
        <v>0.39999999990686774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30664</v>
      </c>
      <c r="D709" s="1">
        <f>'PR-RAS'!E716</f>
        <v>46224.32</v>
      </c>
      <c r="E709" s="1">
        <v>0</v>
      </c>
      <c r="F709" s="1">
        <v>0</v>
      </c>
      <c r="G709" s="2">
        <f t="shared" si="10"/>
        <v>87163.749119999993</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7406</v>
      </c>
      <c r="D710" s="1">
        <f>'PR-RAS'!E717</f>
        <v>7405.74</v>
      </c>
      <c r="E710" s="1">
        <v>0</v>
      </c>
      <c r="F710" s="1">
        <v>0</v>
      </c>
      <c r="G710" s="2">
        <f t="shared" si="10"/>
        <v>15752.193319999998</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129066</v>
      </c>
      <c r="D711" s="1">
        <f>'PR-RAS'!E718</f>
        <v>138275.78</v>
      </c>
      <c r="E711" s="1">
        <v>0</v>
      </c>
      <c r="F711" s="1">
        <v>0</v>
      </c>
      <c r="G711" s="2">
        <f t="shared" si="10"/>
        <v>287988.46759999997</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7930</v>
      </c>
      <c r="D713" s="1">
        <f>'PR-RAS'!E720</f>
        <v>22555</v>
      </c>
      <c r="E713" s="1">
        <v>0</v>
      </c>
      <c r="F713" s="1">
        <v>0</v>
      </c>
      <c r="G713" s="2">
        <f t="shared" si="10"/>
        <v>37764.479999999996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14836</v>
      </c>
      <c r="D714" s="1">
        <f>'PR-RAS'!E721</f>
        <v>4356.92</v>
      </c>
      <c r="E714" s="1">
        <v>0</v>
      </c>
      <c r="F714" s="1">
        <v>0</v>
      </c>
      <c r="G714" s="2">
        <f t="shared" si="10"/>
        <v>16791.035919999998</v>
      </c>
      <c r="H714" s="2">
        <f t="shared" si="11"/>
        <v>7.999999999992724E-2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18917.259999999998</v>
      </c>
      <c r="E715" s="1">
        <v>0</v>
      </c>
      <c r="F715" s="1">
        <v>0</v>
      </c>
      <c r="G715" s="2">
        <f t="shared" si="10"/>
        <v>27013.847279999998</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23859.599999999999</v>
      </c>
      <c r="E716" s="1">
        <v>0</v>
      </c>
      <c r="F716" s="1">
        <v>0</v>
      </c>
      <c r="G716" s="2">
        <f t="shared" si="10"/>
        <v>34119.227999999996</v>
      </c>
      <c r="H716" s="2">
        <f t="shared" si="11"/>
        <v>0.40000000000145519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26870</v>
      </c>
      <c r="D718" s="1">
        <f>'PR-RAS'!E725</f>
        <v>14315.81</v>
      </c>
      <c r="E718" s="1">
        <v>0</v>
      </c>
      <c r="F718" s="1">
        <v>0</v>
      </c>
      <c r="G718" s="2">
        <f t="shared" si="10"/>
        <v>39794.661539999994</v>
      </c>
      <c r="H718" s="2">
        <f t="shared" si="11"/>
        <v>0.19000000000050932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5763185</v>
      </c>
      <c r="D984" s="6">
        <f>BILANCA!E6</f>
        <v>6060064.2500000009</v>
      </c>
      <c r="E984" s="6">
        <v>0</v>
      </c>
      <c r="F984" s="6">
        <v>0</v>
      </c>
      <c r="G984" s="7">
        <f t="shared" ref="G984:G1241" si="22">B984/1000*C984+B984/500*D984</f>
        <v>17883.313500000004</v>
      </c>
      <c r="H984" s="7">
        <f t="shared" si="19"/>
        <v>0.25000000093132257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4540146</v>
      </c>
      <c r="D985" s="1">
        <f>BILANCA!E7</f>
        <v>4500436.870000001</v>
      </c>
      <c r="E985" s="1">
        <v>0</v>
      </c>
      <c r="F985" s="1">
        <v>0</v>
      </c>
      <c r="G985" s="2">
        <f t="shared" si="22"/>
        <v>27082.039480000007</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4443692</v>
      </c>
      <c r="D990" s="1">
        <f>BILANCA!E12</f>
        <v>4384435.5600000015</v>
      </c>
      <c r="E990" s="1">
        <v>0</v>
      </c>
      <c r="F990" s="1">
        <v>0</v>
      </c>
      <c r="G990" s="2">
        <f t="shared" si="22"/>
        <v>92487.941840000029</v>
      </c>
      <c r="H990" s="2">
        <f t="shared" si="19"/>
        <v>0.43999999854713678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3522339</v>
      </c>
      <c r="D991" s="1">
        <f>BILANCA!E13</f>
        <v>3391684.3200000003</v>
      </c>
      <c r="E991" s="1">
        <v>0</v>
      </c>
      <c r="F991" s="1">
        <v>0</v>
      </c>
      <c r="G991" s="2">
        <f t="shared" si="22"/>
        <v>82445.661120000004</v>
      </c>
      <c r="H991" s="2">
        <f t="shared" si="19"/>
        <v>0.32000000029802322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10111752</v>
      </c>
      <c r="D993" s="1">
        <f>BILANCA!E15</f>
        <v>10111751.970000001</v>
      </c>
      <c r="E993" s="1">
        <v>0</v>
      </c>
      <c r="F993" s="1">
        <v>0</v>
      </c>
      <c r="G993" s="2">
        <f t="shared" si="22"/>
        <v>303352.55940000003</v>
      </c>
      <c r="H993" s="2">
        <f t="shared" si="19"/>
        <v>2.9999999329447746E-2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85156</v>
      </c>
      <c r="D995" s="1">
        <f>BILANCA!E17</f>
        <v>85156.37</v>
      </c>
      <c r="E995" s="1">
        <v>0</v>
      </c>
      <c r="F995" s="1">
        <v>0</v>
      </c>
      <c r="G995" s="2">
        <f t="shared" si="22"/>
        <v>3065.6248800000003</v>
      </c>
      <c r="H995" s="2">
        <f t="shared" si="19"/>
        <v>0.36999999999534339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6674569</v>
      </c>
      <c r="D996" s="1">
        <f>BILANCA!E18</f>
        <v>6805224.0199999996</v>
      </c>
      <c r="E996" s="1">
        <v>0</v>
      </c>
      <c r="F996" s="1">
        <v>0</v>
      </c>
      <c r="G996" s="2">
        <f t="shared" si="22"/>
        <v>263705.22152000002</v>
      </c>
      <c r="H996" s="2">
        <f t="shared" si="19"/>
        <v>1.9999999552965164E-2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563311</v>
      </c>
      <c r="D997" s="1">
        <f>BILANCA!E19</f>
        <v>637213.20000000112</v>
      </c>
      <c r="E997" s="1">
        <v>0</v>
      </c>
      <c r="F997" s="1">
        <v>0</v>
      </c>
      <c r="G997" s="2">
        <f t="shared" si="22"/>
        <v>25728.323600000032</v>
      </c>
      <c r="H997" s="2">
        <f t="shared" si="19"/>
        <v>0.20000000111758709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1989194</v>
      </c>
      <c r="D998" s="1">
        <f>BILANCA!E20</f>
        <v>2118100.4300000002</v>
      </c>
      <c r="E998" s="1">
        <v>0</v>
      </c>
      <c r="F998" s="1">
        <v>0</v>
      </c>
      <c r="G998" s="2">
        <f t="shared" si="22"/>
        <v>93380.922900000005</v>
      </c>
      <c r="H998" s="2">
        <f t="shared" si="19"/>
        <v>0.43000000016763806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256937</v>
      </c>
      <c r="D999" s="1">
        <f>BILANCA!E21</f>
        <v>277230.44</v>
      </c>
      <c r="E999" s="1">
        <v>0</v>
      </c>
      <c r="F999" s="1">
        <v>0</v>
      </c>
      <c r="G999" s="2">
        <f t="shared" si="22"/>
        <v>12982.36608</v>
      </c>
      <c r="H999" s="2">
        <f t="shared" si="19"/>
        <v>0.44000000000232831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521351</v>
      </c>
      <c r="D1000" s="1">
        <f>BILANCA!E22</f>
        <v>589616.25</v>
      </c>
      <c r="E1000" s="1">
        <v>0</v>
      </c>
      <c r="F1000" s="1">
        <v>0</v>
      </c>
      <c r="G1000" s="2">
        <f t="shared" si="22"/>
        <v>28909.919500000004</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239851</v>
      </c>
      <c r="D1002" s="1">
        <f>BILANCA!E24</f>
        <v>239851.22</v>
      </c>
      <c r="E1002" s="1">
        <v>0</v>
      </c>
      <c r="F1002" s="1">
        <v>0</v>
      </c>
      <c r="G1002" s="2">
        <f t="shared" si="22"/>
        <v>13671.515359999999</v>
      </c>
      <c r="H1002" s="2">
        <f t="shared" si="19"/>
        <v>0.22000000000116415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191144</v>
      </c>
      <c r="D1003" s="1">
        <f>BILANCA!E25</f>
        <v>194986.58</v>
      </c>
      <c r="E1003" s="1">
        <v>0</v>
      </c>
      <c r="F1003" s="1">
        <v>0</v>
      </c>
      <c r="G1003" s="2">
        <f t="shared" si="22"/>
        <v>11622.343199999999</v>
      </c>
      <c r="H1003" s="2">
        <f t="shared" si="19"/>
        <v>0.42000000001280569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1395102</v>
      </c>
      <c r="D1004" s="1">
        <f>BILANCA!E26</f>
        <v>1447415.71</v>
      </c>
      <c r="E1004" s="1">
        <v>0</v>
      </c>
      <c r="F1004" s="1">
        <v>0</v>
      </c>
      <c r="G1004" s="2">
        <f t="shared" si="22"/>
        <v>90088.601820000011</v>
      </c>
      <c r="H1004" s="2">
        <f t="shared" si="19"/>
        <v>0.2900000000372529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4030268</v>
      </c>
      <c r="D1006" s="1">
        <f>BILANCA!E28</f>
        <v>4229987.43</v>
      </c>
      <c r="E1006" s="1">
        <v>0</v>
      </c>
      <c r="F1006" s="1">
        <v>0</v>
      </c>
      <c r="G1006" s="2">
        <f t="shared" si="22"/>
        <v>287275.58577999996</v>
      </c>
      <c r="H1006" s="2">
        <f t="shared" si="19"/>
        <v>0.42999999970197678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252363</v>
      </c>
      <c r="D1008" s="1">
        <f>BILANCA!E30</f>
        <v>252362.87</v>
      </c>
      <c r="E1008" s="1">
        <v>0</v>
      </c>
      <c r="F1008" s="1">
        <v>0</v>
      </c>
      <c r="G1008" s="2">
        <f t="shared" si="22"/>
        <v>18927.218500000003</v>
      </c>
      <c r="H1008" s="2">
        <f t="shared" si="19"/>
        <v>0.13000000000465661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252363</v>
      </c>
      <c r="D1012" s="1">
        <f>BILANCA!E34</f>
        <v>252362.87</v>
      </c>
      <c r="E1012" s="1">
        <v>0</v>
      </c>
      <c r="F1012" s="1">
        <v>0</v>
      </c>
      <c r="G1012" s="2">
        <f t="shared" si="22"/>
        <v>21955.57346</v>
      </c>
      <c r="H1012" s="2">
        <f t="shared" si="19"/>
        <v>0.13000000000465661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14513</v>
      </c>
      <c r="D1013" s="1">
        <f>BILANCA!E35</f>
        <v>12885.720000000001</v>
      </c>
      <c r="E1013" s="1">
        <v>0</v>
      </c>
      <c r="F1013" s="1">
        <v>0</v>
      </c>
      <c r="G1013" s="2">
        <f t="shared" si="22"/>
        <v>1208.5332000000001</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168975</v>
      </c>
      <c r="D1014" s="1">
        <f>BILANCA!E36</f>
        <v>174872.77</v>
      </c>
      <c r="E1014" s="1">
        <v>0</v>
      </c>
      <c r="F1014" s="1">
        <v>0</v>
      </c>
      <c r="G1014" s="2">
        <f t="shared" si="22"/>
        <v>16080.336739999999</v>
      </c>
      <c r="H1014" s="2">
        <f t="shared" si="19"/>
        <v>0.23000000001047738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154462</v>
      </c>
      <c r="D1018" s="1">
        <f>BILANCA!E40</f>
        <v>161987.04999999999</v>
      </c>
      <c r="E1018" s="1">
        <v>0</v>
      </c>
      <c r="F1018" s="1">
        <v>0</v>
      </c>
      <c r="G1018" s="2">
        <f t="shared" si="22"/>
        <v>16745.263500000001</v>
      </c>
      <c r="H1018" s="2">
        <f t="shared" si="19"/>
        <v>4.9999999988358468E-2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343529</v>
      </c>
      <c r="D1023" s="1">
        <f>BILANCA!E45</f>
        <v>342652.32</v>
      </c>
      <c r="E1023" s="1">
        <v>0</v>
      </c>
      <c r="F1023" s="1">
        <v>0</v>
      </c>
      <c r="G1023" s="2">
        <f t="shared" si="22"/>
        <v>41153.345600000001</v>
      </c>
      <c r="H1023" s="2">
        <f t="shared" si="19"/>
        <v>0.32000000000698492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18672</v>
      </c>
      <c r="D1025" s="1">
        <f>BILANCA!E47</f>
        <v>18672.099999999999</v>
      </c>
      <c r="E1025" s="1">
        <v>0</v>
      </c>
      <c r="F1025" s="1">
        <v>0</v>
      </c>
      <c r="G1025" s="2">
        <f t="shared" si="22"/>
        <v>2352.6804000000002</v>
      </c>
      <c r="H1025" s="2">
        <f t="shared" si="19"/>
        <v>9.9999999998544808E-2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352789</v>
      </c>
      <c r="D1026" s="1">
        <f>BILANCA!E48</f>
        <v>352789.01</v>
      </c>
      <c r="E1026" s="1">
        <v>0</v>
      </c>
      <c r="F1026" s="1">
        <v>0</v>
      </c>
      <c r="G1026" s="2">
        <f t="shared" si="22"/>
        <v>45509.781860000003</v>
      </c>
      <c r="H1026" s="2">
        <f t="shared" si="19"/>
        <v>1.0000000009313226E-2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27932</v>
      </c>
      <c r="D1028" s="1">
        <f>BILANCA!E50</f>
        <v>28808.79</v>
      </c>
      <c r="E1028" s="1">
        <v>0</v>
      </c>
      <c r="F1028" s="1">
        <v>0</v>
      </c>
      <c r="G1028" s="2">
        <f t="shared" si="22"/>
        <v>3849.7311</v>
      </c>
      <c r="H1028" s="2">
        <f t="shared" si="19"/>
        <v>0.20999999999912689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326918</v>
      </c>
      <c r="D1032" s="1">
        <f>BILANCA!E54</f>
        <v>375432.91</v>
      </c>
      <c r="E1032" s="1">
        <v>0</v>
      </c>
      <c r="F1032" s="1">
        <v>0</v>
      </c>
      <c r="G1032" s="2">
        <f t="shared" si="22"/>
        <v>52811.407179999995</v>
      </c>
      <c r="H1032" s="2">
        <f t="shared" si="19"/>
        <v>9.0000000025611371E-2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326918</v>
      </c>
      <c r="D1033" s="1">
        <f>BILANCA!E55</f>
        <v>375432.91</v>
      </c>
      <c r="E1033" s="1">
        <v>0</v>
      </c>
      <c r="F1033" s="1">
        <v>0</v>
      </c>
      <c r="G1033" s="2">
        <f t="shared" si="22"/>
        <v>53889.190999999999</v>
      </c>
      <c r="H1033" s="2">
        <f t="shared" si="19"/>
        <v>9.0000000025611371E-2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96454</v>
      </c>
      <c r="D1041" s="1">
        <f>BILANCA!E63</f>
        <v>116001.31</v>
      </c>
      <c r="E1041" s="1">
        <v>0</v>
      </c>
      <c r="F1041" s="1">
        <v>0</v>
      </c>
      <c r="G1041" s="2">
        <f t="shared" si="22"/>
        <v>19050.483960000001</v>
      </c>
      <c r="H1041" s="2">
        <f t="shared" si="19"/>
        <v>0.30999999999767169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96454</v>
      </c>
      <c r="D1042" s="1">
        <f>BILANCA!E64</f>
        <v>116001.31</v>
      </c>
      <c r="E1042" s="1">
        <v>0</v>
      </c>
      <c r="F1042" s="1">
        <v>0</v>
      </c>
      <c r="G1042" s="2">
        <f t="shared" si="22"/>
        <v>19378.940579999999</v>
      </c>
      <c r="H1042" s="2">
        <f t="shared" si="19"/>
        <v>0.30999999999767169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1223039</v>
      </c>
      <c r="D1046" s="1">
        <f>BILANCA!E68</f>
        <v>1559627.38</v>
      </c>
      <c r="E1046" s="1">
        <v>0</v>
      </c>
      <c r="F1046" s="1">
        <v>0</v>
      </c>
      <c r="G1046" s="2">
        <f t="shared" si="22"/>
        <v>273564.50688</v>
      </c>
      <c r="H1046" s="2">
        <f t="shared" si="19"/>
        <v>0.37999999988824129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808544</v>
      </c>
      <c r="D1047" s="1">
        <f>BILANCA!E69</f>
        <v>1064997.76</v>
      </c>
      <c r="E1047" s="1">
        <v>0</v>
      </c>
      <c r="F1047" s="1">
        <v>0</v>
      </c>
      <c r="G1047" s="2">
        <f t="shared" si="22"/>
        <v>188066.52927999999</v>
      </c>
      <c r="H1047" s="2">
        <f t="shared" si="19"/>
        <v>0.23999999999068677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802936</v>
      </c>
      <c r="D1048" s="1">
        <f>BILANCA!E70</f>
        <v>1064997.76</v>
      </c>
      <c r="E1048" s="1">
        <v>0</v>
      </c>
      <c r="F1048" s="1">
        <v>0</v>
      </c>
      <c r="G1048" s="2">
        <f t="shared" si="22"/>
        <v>190640.54879999999</v>
      </c>
      <c r="H1048" s="2">
        <f t="shared" si="19"/>
        <v>0.23999999999068677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802936</v>
      </c>
      <c r="D1050" s="1">
        <f>BILANCA!E72</f>
        <v>1064997.76</v>
      </c>
      <c r="E1050" s="1">
        <v>0</v>
      </c>
      <c r="F1050" s="1">
        <v>0</v>
      </c>
      <c r="G1050" s="2">
        <f t="shared" si="22"/>
        <v>196506.41184000002</v>
      </c>
      <c r="H1050" s="2">
        <f t="shared" si="19"/>
        <v>0.23999999999068677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5608</v>
      </c>
      <c r="D1054" s="1">
        <f>BILANCA!E76</f>
        <v>0</v>
      </c>
      <c r="E1054" s="1">
        <v>0</v>
      </c>
      <c r="F1054" s="1">
        <v>0</v>
      </c>
      <c r="G1054" s="2">
        <f t="shared" si="22"/>
        <v>398.16799999999995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33802</v>
      </c>
      <c r="D1056" s="1">
        <f>BILANCA!E78</f>
        <v>109609.62</v>
      </c>
      <c r="E1056" s="1">
        <v>0</v>
      </c>
      <c r="F1056" s="1">
        <v>0</v>
      </c>
      <c r="G1056" s="2">
        <f t="shared" si="22"/>
        <v>18470.550519999997</v>
      </c>
      <c r="H1056" s="2">
        <f t="shared" si="19"/>
        <v>0.38000000000465661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40367.360000000001</v>
      </c>
      <c r="E1061" s="1">
        <v>0</v>
      </c>
      <c r="F1061" s="1">
        <v>0</v>
      </c>
      <c r="G1061" s="2">
        <f t="shared" si="22"/>
        <v>6297.3081600000005</v>
      </c>
      <c r="H1061" s="2">
        <f t="shared" si="19"/>
        <v>0.36000000000058208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33802</v>
      </c>
      <c r="D1064" s="1">
        <f>BILANCA!E86</f>
        <v>69242.259999999995</v>
      </c>
      <c r="E1064" s="1">
        <v>0</v>
      </c>
      <c r="F1064" s="1">
        <v>0</v>
      </c>
      <c r="G1064" s="2">
        <f t="shared" si="22"/>
        <v>13955.208119999999</v>
      </c>
      <c r="H1064" s="2">
        <f t="shared" si="19"/>
        <v>0.25999999999476131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51054</v>
      </c>
      <c r="D1124" s="1">
        <f>BILANCA!E146</f>
        <v>35627.050000000003</v>
      </c>
      <c r="E1124" s="1">
        <v>0</v>
      </c>
      <c r="F1124" s="1">
        <v>0</v>
      </c>
      <c r="G1124" s="2">
        <f t="shared" si="22"/>
        <v>17245.4421</v>
      </c>
      <c r="H1124" s="2">
        <f t="shared" si="23"/>
        <v>5.0000000002910383E-2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2576</v>
      </c>
      <c r="D1127" s="1">
        <f>BILANCA!E149</f>
        <v>2060.8000000000002</v>
      </c>
      <c r="E1127" s="1">
        <v>0</v>
      </c>
      <c r="F1127" s="1">
        <v>0</v>
      </c>
      <c r="G1127" s="2">
        <f t="shared" si="22"/>
        <v>964.45439999999996</v>
      </c>
      <c r="H1127" s="2">
        <f t="shared" si="23"/>
        <v>0.1999999999998181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2576</v>
      </c>
      <c r="D1133" s="1">
        <f>BILANCA!E155</f>
        <v>2060.8000000000002</v>
      </c>
      <c r="E1133" s="1">
        <v>0</v>
      </c>
      <c r="F1133" s="1">
        <v>0</v>
      </c>
      <c r="G1133" s="2">
        <f t="shared" si="22"/>
        <v>1004.64</v>
      </c>
      <c r="H1133" s="2">
        <f t="shared" si="23"/>
        <v>0.1999999999998181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71847</v>
      </c>
      <c r="D1137" s="1">
        <f>BILANCA!E159</f>
        <v>47365</v>
      </c>
      <c r="E1137" s="1">
        <v>0</v>
      </c>
      <c r="F1137" s="1">
        <v>0</v>
      </c>
      <c r="G1137" s="2">
        <f t="shared" si="22"/>
        <v>25652.858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23369</v>
      </c>
      <c r="D1141" s="1">
        <f>BILANCA!E163</f>
        <v>13798.75</v>
      </c>
      <c r="E1141" s="1">
        <v>0</v>
      </c>
      <c r="F1141" s="1">
        <v>0</v>
      </c>
      <c r="G1141" s="2">
        <f t="shared" si="22"/>
        <v>8052.7070000000003</v>
      </c>
      <c r="H1141" s="2">
        <f t="shared" si="23"/>
        <v>0.25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7080</v>
      </c>
      <c r="D1142" s="1">
        <f>BILANCA!E164</f>
        <v>2849.69</v>
      </c>
      <c r="E1142" s="1">
        <v>0</v>
      </c>
      <c r="F1142" s="1">
        <v>0</v>
      </c>
      <c r="G1142" s="2">
        <f t="shared" si="22"/>
        <v>2031.9214200000001</v>
      </c>
      <c r="H1142" s="2">
        <f t="shared" si="23"/>
        <v>0.30999999999994543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7080</v>
      </c>
      <c r="D1144" s="1">
        <f>BILANCA!E166</f>
        <v>2849.69</v>
      </c>
      <c r="E1144" s="1">
        <v>0</v>
      </c>
      <c r="F1144" s="1">
        <v>0</v>
      </c>
      <c r="G1144" s="2">
        <f t="shared" si="22"/>
        <v>2057.48018</v>
      </c>
      <c r="H1144" s="2">
        <f t="shared" si="23"/>
        <v>0.30999999999994543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322559</v>
      </c>
      <c r="D1148" s="1">
        <f>BILANCA!E170</f>
        <v>346543.26</v>
      </c>
      <c r="E1148" s="1">
        <v>0</v>
      </c>
      <c r="F1148" s="1">
        <v>0</v>
      </c>
      <c r="G1148" s="2">
        <f t="shared" si="22"/>
        <v>167581.51079999999</v>
      </c>
      <c r="H1148" s="2">
        <f t="shared" si="23"/>
        <v>0.26000000000931323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1824</v>
      </c>
      <c r="D1149" s="1">
        <f>BILANCA!E171</f>
        <v>1824</v>
      </c>
      <c r="E1149" s="1">
        <v>0</v>
      </c>
      <c r="F1149" s="1">
        <v>0</v>
      </c>
      <c r="G1149" s="2">
        <f t="shared" si="22"/>
        <v>908.35199999999998</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320735</v>
      </c>
      <c r="D1151" s="1">
        <f>BILANCA!E173</f>
        <v>344719.26</v>
      </c>
      <c r="E1151" s="1">
        <v>0</v>
      </c>
      <c r="F1151" s="1">
        <v>0</v>
      </c>
      <c r="G1151" s="2">
        <f t="shared" si="22"/>
        <v>169709.15136000002</v>
      </c>
      <c r="H1151" s="2">
        <f t="shared" si="23"/>
        <v>0.26000000000931323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5763185</v>
      </c>
      <c r="D1152" s="1">
        <f>BILANCA!E175</f>
        <v>6060064.25</v>
      </c>
      <c r="E1152" s="1">
        <v>0</v>
      </c>
      <c r="F1152" s="1">
        <v>0</v>
      </c>
      <c r="G1152" s="2">
        <f t="shared" si="22"/>
        <v>3022279.9815000002</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549145</v>
      </c>
      <c r="D1153" s="1">
        <f>BILANCA!E176</f>
        <v>949280.76</v>
      </c>
      <c r="E1153" s="1">
        <v>0</v>
      </c>
      <c r="F1153" s="1">
        <v>0</v>
      </c>
      <c r="G1153" s="2">
        <f t="shared" si="22"/>
        <v>416110.10840000003</v>
      </c>
      <c r="H1153" s="2">
        <f t="shared" si="23"/>
        <v>0.23999999999068677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543449</v>
      </c>
      <c r="D1154" s="1">
        <f>BILANCA!E177</f>
        <v>890044.33</v>
      </c>
      <c r="E1154" s="1">
        <v>0</v>
      </c>
      <c r="F1154" s="1">
        <v>0</v>
      </c>
      <c r="G1154" s="2">
        <f t="shared" si="22"/>
        <v>397324.93986000004</v>
      </c>
      <c r="H1154" s="2">
        <f t="shared" si="23"/>
        <v>0.32999999995809048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321735</v>
      </c>
      <c r="D1155" s="1">
        <f>BILANCA!E178</f>
        <v>366991.76</v>
      </c>
      <c r="E1155" s="1">
        <v>0</v>
      </c>
      <c r="F1155" s="1">
        <v>0</v>
      </c>
      <c r="G1155" s="2">
        <f t="shared" si="22"/>
        <v>181583.58544</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183993</v>
      </c>
      <c r="D1156" s="1">
        <f>BILANCA!E179</f>
        <v>447266.88</v>
      </c>
      <c r="E1156" s="1">
        <v>0</v>
      </c>
      <c r="F1156" s="1">
        <v>0</v>
      </c>
      <c r="G1156" s="2">
        <f t="shared" si="22"/>
        <v>186585.12947999997</v>
      </c>
      <c r="H1156" s="2">
        <f t="shared" si="23"/>
        <v>0.11999999999534339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5765.44</v>
      </c>
      <c r="E1157" s="1">
        <v>0</v>
      </c>
      <c r="F1157" s="1">
        <v>0</v>
      </c>
      <c r="G1157" s="2">
        <f t="shared" si="22"/>
        <v>2006.3731199999997</v>
      </c>
      <c r="H1157" s="2">
        <f t="shared" si="23"/>
        <v>0.43999999999959982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5765.44</v>
      </c>
      <c r="E1160" s="1">
        <v>0</v>
      </c>
      <c r="F1160" s="1">
        <v>0</v>
      </c>
      <c r="G1160" s="2">
        <f t="shared" si="22"/>
        <v>2040.9657599999998</v>
      </c>
      <c r="H1160" s="2">
        <f t="shared" si="23"/>
        <v>0.43999999999959982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37721</v>
      </c>
      <c r="D1165" s="1">
        <f>BILANCA!E188</f>
        <v>70020.25</v>
      </c>
      <c r="E1165" s="1">
        <v>0</v>
      </c>
      <c r="F1165" s="1">
        <v>0</v>
      </c>
      <c r="G1165" s="2">
        <f t="shared" si="22"/>
        <v>32352.593000000001</v>
      </c>
      <c r="H1165" s="2">
        <f t="shared" si="23"/>
        <v>0.25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5696</v>
      </c>
      <c r="D1166" s="1">
        <f>BILANCA!E189</f>
        <v>58549.43</v>
      </c>
      <c r="E1166" s="1">
        <v>0</v>
      </c>
      <c r="F1166" s="1">
        <v>0</v>
      </c>
      <c r="G1166" s="2">
        <f t="shared" si="22"/>
        <v>22471.459379999997</v>
      </c>
      <c r="H1166" s="2">
        <f t="shared" si="23"/>
        <v>0.43000000000029104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687</v>
      </c>
      <c r="E1211" s="1">
        <v>0</v>
      </c>
      <c r="F1211" s="1">
        <v>0</v>
      </c>
      <c r="G1211" s="2">
        <f t="shared" si="22"/>
        <v>313.27199999999999</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687</v>
      </c>
      <c r="E1213" s="1">
        <v>0</v>
      </c>
      <c r="F1213" s="1">
        <v>0</v>
      </c>
      <c r="G1213" s="2">
        <f t="shared" si="22"/>
        <v>316.02000000000004</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5214040</v>
      </c>
      <c r="D1214" s="1">
        <f>BILANCA!E237</f>
        <v>5110783.49</v>
      </c>
      <c r="E1214" s="1">
        <v>0</v>
      </c>
      <c r="F1214" s="1">
        <v>0</v>
      </c>
      <c r="G1214" s="2">
        <f t="shared" si="22"/>
        <v>3565625.2123800004</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4540145</v>
      </c>
      <c r="D1215" s="1">
        <f>BILANCA!E238</f>
        <v>4500436.87</v>
      </c>
      <c r="E1215" s="1">
        <v>0</v>
      </c>
      <c r="F1215" s="1">
        <v>0</v>
      </c>
      <c r="G1215" s="2">
        <f t="shared" si="22"/>
        <v>3141516.3476800006</v>
      </c>
      <c r="H1215" s="2">
        <f t="shared" si="23"/>
        <v>0.12999999988824129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4540145</v>
      </c>
      <c r="D1216" s="1">
        <f>BILANCA!E239</f>
        <v>4500436.87</v>
      </c>
      <c r="E1216" s="1">
        <v>0</v>
      </c>
      <c r="F1216" s="1">
        <v>0</v>
      </c>
      <c r="G1216" s="2">
        <f t="shared" si="22"/>
        <v>3155057.3664200003</v>
      </c>
      <c r="H1216" s="2">
        <f t="shared" si="23"/>
        <v>0.12999999988824129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3637401</v>
      </c>
      <c r="D1217" s="1">
        <f>BILANCA!E240</f>
        <v>3593047.84</v>
      </c>
      <c r="E1217" s="1">
        <v>0</v>
      </c>
      <c r="F1217" s="1">
        <v>0</v>
      </c>
      <c r="G1217" s="2">
        <f t="shared" si="22"/>
        <v>2532698.2231200002</v>
      </c>
      <c r="H1217" s="2">
        <f t="shared" si="23"/>
        <v>0.16000000014901161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902744</v>
      </c>
      <c r="D1218" s="1">
        <f>BILANCA!E241</f>
        <v>907389.03</v>
      </c>
      <c r="E1218" s="1">
        <v>0</v>
      </c>
      <c r="F1218" s="1">
        <v>0</v>
      </c>
      <c r="G1218" s="2">
        <f t="shared" si="22"/>
        <v>638617.68409999995</v>
      </c>
      <c r="H1218" s="2">
        <f t="shared" si="23"/>
        <v>3.0000000027939677E-2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620620</v>
      </c>
      <c r="D1222" s="1">
        <f>BILANCA!E245</f>
        <v>573979.46</v>
      </c>
      <c r="E1222" s="1">
        <v>0</v>
      </c>
      <c r="F1222" s="1">
        <v>0</v>
      </c>
      <c r="G1222" s="2">
        <f t="shared" si="22"/>
        <v>422690.36187999998</v>
      </c>
      <c r="H1222" s="2">
        <f t="shared" si="23"/>
        <v>0.4599999999627471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687522</v>
      </c>
      <c r="D1223" s="1">
        <f>BILANCA!E246</f>
        <v>872391.59</v>
      </c>
      <c r="E1223" s="1">
        <v>0</v>
      </c>
      <c r="F1223" s="1">
        <v>0</v>
      </c>
      <c r="G1223" s="2">
        <f t="shared" si="22"/>
        <v>583753.24319999991</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687522</v>
      </c>
      <c r="D1224" s="1">
        <f>BILANCA!E247</f>
        <v>872391.59</v>
      </c>
      <c r="E1224" s="1">
        <v>0</v>
      </c>
      <c r="F1224" s="1">
        <v>0</v>
      </c>
      <c r="G1224" s="2">
        <f t="shared" si="22"/>
        <v>586185.54837999993</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66902</v>
      </c>
      <c r="D1227" s="1">
        <f>BILANCA!E250</f>
        <v>298412.13</v>
      </c>
      <c r="E1227" s="1">
        <v>0</v>
      </c>
      <c r="F1227" s="1">
        <v>0</v>
      </c>
      <c r="G1227" s="2">
        <f t="shared" si="22"/>
        <v>161949.20744</v>
      </c>
      <c r="H1227" s="2">
        <f t="shared" si="23"/>
        <v>0.13000000000465661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66902</v>
      </c>
      <c r="D1229" s="1">
        <f>BILANCA!E252</f>
        <v>298412.13</v>
      </c>
      <c r="E1229" s="1">
        <v>0</v>
      </c>
      <c r="F1229" s="1">
        <v>0</v>
      </c>
      <c r="G1229" s="2">
        <f t="shared" si="22"/>
        <v>163276.65995999999</v>
      </c>
      <c r="H1229" s="2">
        <f t="shared" si="23"/>
        <v>0.13000000000465661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51054</v>
      </c>
      <c r="D1232" s="1">
        <f>BILANCA!E255</f>
        <v>35627.050000000003</v>
      </c>
      <c r="E1232" s="1">
        <v>0</v>
      </c>
      <c r="F1232" s="1">
        <v>0</v>
      </c>
      <c r="G1232" s="2">
        <f t="shared" si="22"/>
        <v>30454.716900000003</v>
      </c>
      <c r="H1232" s="2">
        <f t="shared" si="23"/>
        <v>5.0000000002910383E-2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2221</v>
      </c>
      <c r="D1233" s="1">
        <f>BILANCA!E256</f>
        <v>740.11</v>
      </c>
      <c r="E1233" s="1">
        <v>0</v>
      </c>
      <c r="F1233" s="1">
        <v>0</v>
      </c>
      <c r="G1233" s="2">
        <f t="shared" si="22"/>
        <v>925.30500000000006</v>
      </c>
      <c r="H1233" s="2">
        <f t="shared" si="23"/>
        <v>0.11000000000001364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48633</v>
      </c>
      <c r="D1240" s="1">
        <f>BILANCA!E264</f>
        <v>28857.5</v>
      </c>
      <c r="E1240" s="1">
        <v>0</v>
      </c>
      <c r="F1240" s="1">
        <v>0</v>
      </c>
      <c r="G1240" s="2">
        <f t="shared" si="22"/>
        <v>27331.436000000002</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25790</v>
      </c>
      <c r="D1241" s="1">
        <f>BILANCA!E265</f>
        <v>20568.3</v>
      </c>
      <c r="E1241" s="1">
        <v>0</v>
      </c>
      <c r="F1241" s="1">
        <v>0</v>
      </c>
      <c r="G1241" s="2">
        <f t="shared" si="22"/>
        <v>17267.0628</v>
      </c>
      <c r="H1241" s="2">
        <f t="shared" si="23"/>
        <v>0.2999999999992724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7080</v>
      </c>
      <c r="D1243" s="1">
        <f>BILANCA!E267</f>
        <v>2849.69</v>
      </c>
      <c r="E1243" s="1">
        <v>0</v>
      </c>
      <c r="F1243" s="1">
        <v>0</v>
      </c>
      <c r="G1243" s="2">
        <f t="shared" si="24"/>
        <v>3322.6387999999997</v>
      </c>
      <c r="H1243" s="2">
        <f t="shared" si="23"/>
        <v>0.30999999999994543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33802</v>
      </c>
      <c r="D1244" s="1">
        <f>BILANCA!E268</f>
        <v>64257.4</v>
      </c>
      <c r="E1244" s="1">
        <v>0</v>
      </c>
      <c r="F1244" s="1">
        <v>0</v>
      </c>
      <c r="G1244" s="2">
        <f t="shared" si="24"/>
        <v>42364.684800000003</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4984.8599999999997</v>
      </c>
      <c r="E1245" s="1">
        <v>0</v>
      </c>
      <c r="F1245" s="1">
        <v>0</v>
      </c>
      <c r="G1245" s="2">
        <f t="shared" si="24"/>
        <v>2612.06664</v>
      </c>
      <c r="H1245" s="2">
        <f t="shared" si="23"/>
        <v>0.14000000000032742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543449</v>
      </c>
      <c r="D1264" s="1">
        <f>BILANCA!E288</f>
        <v>890044.33</v>
      </c>
      <c r="E1264" s="1">
        <v>0</v>
      </c>
      <c r="F1264" s="1">
        <v>0</v>
      </c>
      <c r="G1264" s="2">
        <f t="shared" si="24"/>
        <v>652914.08246000006</v>
      </c>
      <c r="H1264" s="2">
        <f t="shared" si="23"/>
        <v>0.32999999995809048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5696</v>
      </c>
      <c r="D1266" s="1">
        <f>BILANCA!E290</f>
        <v>58549.43</v>
      </c>
      <c r="E1266" s="1">
        <v>0</v>
      </c>
      <c r="F1266" s="1">
        <v>0</v>
      </c>
      <c r="G1266" s="2">
        <f t="shared" si="24"/>
        <v>34750.945379999997</v>
      </c>
      <c r="H1266" s="2">
        <f t="shared" si="23"/>
        <v>0.43000000000029104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4602</v>
      </c>
      <c r="D1275" s="1">
        <f>BILANCA!E299</f>
        <v>2000.49</v>
      </c>
      <c r="E1275" s="1">
        <v>0</v>
      </c>
      <c r="F1275" s="1">
        <v>0</v>
      </c>
      <c r="G1275" s="2">
        <f t="shared" si="24"/>
        <v>2512.0701599999998</v>
      </c>
      <c r="H1275" s="2">
        <f t="shared" si="23"/>
        <v>0.49000000000000909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33119</v>
      </c>
      <c r="D1278" s="1">
        <f>BILANCA!E302</f>
        <v>68019.759999999995</v>
      </c>
      <c r="E1278" s="1">
        <v>0</v>
      </c>
      <c r="F1278" s="1">
        <v>0</v>
      </c>
      <c r="G1278" s="2">
        <f t="shared" si="24"/>
        <v>49901.763399999996</v>
      </c>
      <c r="H1278" s="2">
        <f t="shared" si="23"/>
        <v>0.24000000000523869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5617750</v>
      </c>
      <c r="D1408" s="1">
        <f>'RAS-funkcijski'!E114</f>
        <v>6648765.9800000004</v>
      </c>
      <c r="E1408" s="1">
        <v>0</v>
      </c>
      <c r="F1408" s="1">
        <v>0</v>
      </c>
      <c r="G1408" s="2">
        <f t="shared" si="24"/>
        <v>2080681.0156</v>
      </c>
      <c r="H1408" s="2">
        <f t="shared" si="27"/>
        <v>1.9999999552965164E-2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5617750</v>
      </c>
      <c r="D1420" s="1">
        <f>'RAS-funkcijski'!E126</f>
        <v>6648765.9800000004</v>
      </c>
      <c r="E1420" s="1">
        <v>0</v>
      </c>
      <c r="F1420" s="1">
        <v>0</v>
      </c>
      <c r="G1420" s="2">
        <f t="shared" si="24"/>
        <v>2307664.3991200002</v>
      </c>
      <c r="H1420" s="2">
        <f t="shared" si="27"/>
        <v>1.9999999552965164E-2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5617750</v>
      </c>
      <c r="D1435" s="13">
        <f>'RAS-funkcijski'!E141</f>
        <v>6648765.9800000004</v>
      </c>
      <c r="E1435" s="13">
        <v>0</v>
      </c>
      <c r="F1435" s="13">
        <v>0</v>
      </c>
      <c r="G1435" s="14">
        <f t="shared" si="24"/>
        <v>2591393.6285200003</v>
      </c>
      <c r="H1435" s="14">
        <f t="shared" si="27"/>
        <v>1.9999999552965164E-2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549145.42000000004</v>
      </c>
      <c r="D1480" s="6"/>
      <c r="E1480" s="6">
        <v>0</v>
      </c>
      <c r="F1480" s="6">
        <v>0</v>
      </c>
      <c r="G1480" s="7">
        <f t="shared" ref="G1480:G1580" si="34">B1480/1000*C1480</f>
        <v>549.14542000000006</v>
      </c>
      <c r="H1480" s="7">
        <f t="shared" ref="H1480:H1580" si="35">ABS(C1480-ROUND(C1480,0))</f>
        <v>0.42000000004190952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6749396.379999999</v>
      </c>
      <c r="D1481" s="1">
        <v>0</v>
      </c>
      <c r="E1481" s="1">
        <v>0</v>
      </c>
      <c r="F1481" s="1">
        <v>0</v>
      </c>
      <c r="G1481" s="2">
        <f t="shared" si="34"/>
        <v>13498.792759999998</v>
      </c>
      <c r="H1481" s="2">
        <f t="shared" si="35"/>
        <v>0.37999999895691872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6450951.7499999991</v>
      </c>
      <c r="D1483" s="1">
        <v>0</v>
      </c>
      <c r="E1483" s="1">
        <v>0</v>
      </c>
      <c r="F1483" s="1">
        <v>0</v>
      </c>
      <c r="G1483" s="2">
        <f t="shared" si="34"/>
        <v>25803.806999999997</v>
      </c>
      <c r="H1483" s="2">
        <f t="shared" si="35"/>
        <v>0.25000000093132257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3999146.96</v>
      </c>
      <c r="D1484" s="1">
        <v>0</v>
      </c>
      <c r="E1484" s="1">
        <v>0</v>
      </c>
      <c r="F1484" s="1">
        <v>0</v>
      </c>
      <c r="G1484" s="2">
        <f t="shared" si="34"/>
        <v>19995.734800000002</v>
      </c>
      <c r="H1484" s="2">
        <f t="shared" si="35"/>
        <v>4.0000000037252903E-2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2386874.9</v>
      </c>
      <c r="D1485" s="1">
        <v>0</v>
      </c>
      <c r="E1485" s="1">
        <v>0</v>
      </c>
      <c r="F1485" s="1">
        <v>0</v>
      </c>
      <c r="G1485" s="2">
        <f t="shared" si="34"/>
        <v>14321.249400000001</v>
      </c>
      <c r="H1485" s="2">
        <f t="shared" si="35"/>
        <v>0.10000000009313226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8919.5</v>
      </c>
      <c r="D1486" s="1">
        <v>0</v>
      </c>
      <c r="E1486" s="1">
        <v>0</v>
      </c>
      <c r="F1486" s="1">
        <v>0</v>
      </c>
      <c r="G1486" s="2">
        <f t="shared" si="34"/>
        <v>62.436500000000002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56010.39</v>
      </c>
      <c r="D1491" s="1">
        <v>0</v>
      </c>
      <c r="E1491" s="1">
        <v>0</v>
      </c>
      <c r="F1491" s="1">
        <v>0</v>
      </c>
      <c r="G1491" s="2">
        <f t="shared" si="34"/>
        <v>672.12468000000001</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298444.63</v>
      </c>
      <c r="D1492" s="1">
        <v>0</v>
      </c>
      <c r="E1492" s="1">
        <v>0</v>
      </c>
      <c r="F1492" s="1">
        <v>0</v>
      </c>
      <c r="G1492" s="2">
        <f t="shared" si="34"/>
        <v>3879.7801899999999</v>
      </c>
      <c r="H1492" s="2">
        <f t="shared" si="35"/>
        <v>0.36999999999534339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6349948.0499999998</v>
      </c>
      <c r="D1499" s="1">
        <v>0</v>
      </c>
      <c r="E1499" s="1">
        <v>0</v>
      </c>
      <c r="F1499" s="1">
        <v>0</v>
      </c>
      <c r="G1499" s="2">
        <f t="shared" si="34"/>
        <v>126998.961</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6104356.8399999999</v>
      </c>
      <c r="D1501" s="1">
        <v>0</v>
      </c>
      <c r="E1501" s="1">
        <v>0</v>
      </c>
      <c r="F1501" s="1">
        <v>0</v>
      </c>
      <c r="G1501" s="2">
        <f t="shared" si="34"/>
        <v>134295.85047999999</v>
      </c>
      <c r="H1501" s="2">
        <f t="shared" si="35"/>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3953890.53</v>
      </c>
      <c r="D1502" s="1">
        <v>0</v>
      </c>
      <c r="E1502" s="1">
        <v>0</v>
      </c>
      <c r="F1502" s="1">
        <v>0</v>
      </c>
      <c r="G1502" s="2">
        <f t="shared" si="34"/>
        <v>90939.482189999995</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2123601.38</v>
      </c>
      <c r="D1503" s="1">
        <v>0</v>
      </c>
      <c r="E1503" s="1">
        <v>0</v>
      </c>
      <c r="F1503" s="1">
        <v>0</v>
      </c>
      <c r="G1503" s="2">
        <f t="shared" si="34"/>
        <v>50966.433120000002</v>
      </c>
      <c r="H1503" s="2">
        <f t="shared" si="35"/>
        <v>0.37999999988824129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3154.06</v>
      </c>
      <c r="D1504" s="1">
        <v>0</v>
      </c>
      <c r="E1504" s="1">
        <v>0</v>
      </c>
      <c r="F1504" s="1">
        <v>0</v>
      </c>
      <c r="G1504" s="2">
        <f t="shared" si="34"/>
        <v>78.851500000000001</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23710.87</v>
      </c>
      <c r="D1509" s="1">
        <v>0</v>
      </c>
      <c r="E1509" s="1">
        <v>0</v>
      </c>
      <c r="F1509" s="1">
        <v>0</v>
      </c>
      <c r="G1509" s="2">
        <f t="shared" si="34"/>
        <v>711.3261</v>
      </c>
      <c r="H1509" s="2">
        <f t="shared" si="35"/>
        <v>0.13000000000101863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245591.21</v>
      </c>
      <c r="D1510" s="1">
        <v>0</v>
      </c>
      <c r="E1510" s="1">
        <v>0</v>
      </c>
      <c r="F1510" s="1">
        <v>0</v>
      </c>
      <c r="G1510" s="2">
        <f t="shared" si="34"/>
        <v>7613.3275100000001</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948593.74999999907</v>
      </c>
      <c r="D1517" s="1">
        <v>0</v>
      </c>
      <c r="E1517" s="1">
        <v>0</v>
      </c>
      <c r="F1517" s="1">
        <v>0</v>
      </c>
      <c r="G1517" s="2">
        <f t="shared" si="34"/>
        <v>36046.562499999964</v>
      </c>
      <c r="H1517" s="2">
        <f t="shared" si="35"/>
        <v>0.25000000093132257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948593.75</v>
      </c>
      <c r="D1576" s="1">
        <v>0</v>
      </c>
      <c r="E1576" s="1">
        <v>0</v>
      </c>
      <c r="F1576" s="1">
        <v>0</v>
      </c>
      <c r="G1576" s="2">
        <f t="shared" si="34"/>
        <v>92013.59375</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890044.33</v>
      </c>
      <c r="D1578" s="1">
        <v>0</v>
      </c>
      <c r="E1578" s="1">
        <v>0</v>
      </c>
      <c r="F1578" s="1">
        <v>0</v>
      </c>
      <c r="G1578" s="2">
        <f t="shared" si="34"/>
        <v>88114.38867</v>
      </c>
      <c r="H1578" s="2">
        <f t="shared" si="35"/>
        <v>0.32999999995809048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58549.42</v>
      </c>
      <c r="D1579" s="1">
        <v>0</v>
      </c>
      <c r="E1579" s="1">
        <v>0</v>
      </c>
      <c r="F1579" s="1">
        <v>0</v>
      </c>
      <c r="G1579" s="2">
        <f t="shared" si="34"/>
        <v>5854.942</v>
      </c>
      <c r="H1579" s="2">
        <f t="shared" si="35"/>
        <v>0.41999999999825377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28515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19513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5660056</v>
      </c>
      <c r="I16" s="172">
        <f>'PR-RAS'!E6</f>
        <v>6627354.2999999989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5549446</v>
      </c>
      <c r="I17" s="172">
        <f>'PR-RAS'!E151</f>
        <v>6347183.8999999994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620620</v>
      </c>
      <c r="I18" s="172">
        <f>'PR-RAS'!E645</f>
        <v>573979.45999999926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4540146</v>
      </c>
      <c r="I20" s="175">
        <f>BILANCA!E7</f>
        <v>4500436.870000001</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1223039</v>
      </c>
      <c r="I21" s="177">
        <f>BILANCA!E68</f>
        <v>1559627.38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549145</v>
      </c>
      <c r="I22" s="177">
        <f>BILANCA!E176</f>
        <v>949280.76</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5214040</v>
      </c>
      <c r="I23" s="179">
        <f>BILANCA!E237</f>
        <v>5110783.49</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5617750</v>
      </c>
      <c r="I27" s="177">
        <f>'RAS-funkcijski'!E114</f>
        <v>6648765.9800000004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5617750</v>
      </c>
      <c r="I28" s="181">
        <f>'RAS-funkcijski'!E141</f>
        <v>6648765.9800000004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549145.42000000004</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948593.74999999907</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948593.75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80" zoomScaleNormal="100" workbookViewId="0">
      <selection activeCell="E292" sqref="E2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5660056</v>
      </c>
      <c r="E6" s="53">
        <f>E7+E44+E50+E82+E106+E124+E133+E139</f>
        <v>6627354.2999999989</v>
      </c>
      <c r="F6" s="54">
        <f t="shared" ref="F6:F131" si="0">IF(D6&lt;&gt;0,IF(E6/D6&gt;=100,"&gt;&gt;100",E6/D6*100),"-")</f>
        <v>117.08990688431349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3907443</v>
      </c>
      <c r="E50" s="53">
        <f>E51+E54+E59+E62+E65+E68+E71+E74+E77</f>
        <v>4087637.19</v>
      </c>
      <c r="F50" s="54">
        <f t="shared" si="0"/>
        <v>104.61156285581133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3905448</v>
      </c>
      <c r="E68" s="53">
        <f t="shared" si="15"/>
        <v>4027909.4</v>
      </c>
      <c r="F68" s="54">
        <f t="shared" si="0"/>
        <v>103.13565562772824</v>
      </c>
    </row>
    <row r="69" spans="1:6" ht="12.75" customHeight="1" x14ac:dyDescent="0.2">
      <c r="A69" s="55" t="s">
        <v>181</v>
      </c>
      <c r="B69" s="87" t="s">
        <v>182</v>
      </c>
      <c r="C69" s="52" t="s">
        <v>181</v>
      </c>
      <c r="D69" s="244">
        <v>3905448</v>
      </c>
      <c r="E69" s="244">
        <v>4027909.4</v>
      </c>
      <c r="F69" s="54">
        <f t="shared" si="0"/>
        <v>103.13565562772824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1995</v>
      </c>
      <c r="E74" s="53">
        <f t="shared" si="17"/>
        <v>59727.79</v>
      </c>
      <c r="F74" s="54">
        <f t="shared" si="0"/>
        <v>2993.8741854636592</v>
      </c>
    </row>
    <row r="75" spans="1:6" ht="12.75" customHeight="1" x14ac:dyDescent="0.2">
      <c r="A75" s="55" t="s">
        <v>193</v>
      </c>
      <c r="B75" s="87" t="s">
        <v>194</v>
      </c>
      <c r="C75" s="52" t="s">
        <v>193</v>
      </c>
      <c r="D75" s="244">
        <v>1995</v>
      </c>
      <c r="E75" s="244">
        <v>59727.79</v>
      </c>
      <c r="F75" s="54">
        <f t="shared" si="0"/>
        <v>2993.8741854636592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1241</v>
      </c>
      <c r="E82" s="53">
        <f t="shared" si="19"/>
        <v>949.6400000000001</v>
      </c>
      <c r="F82" s="54">
        <f t="shared" si="0"/>
        <v>76.522159548751006</v>
      </c>
    </row>
    <row r="83" spans="1:6" ht="12.75" customHeight="1" x14ac:dyDescent="0.2">
      <c r="A83" s="55">
        <v>641</v>
      </c>
      <c r="B83" s="87" t="s">
        <v>209</v>
      </c>
      <c r="C83" s="52" t="s">
        <v>210</v>
      </c>
      <c r="D83" s="53">
        <f t="shared" ref="D83:E83" si="20">SUM(D84:D90)</f>
        <v>1241</v>
      </c>
      <c r="E83" s="53">
        <f t="shared" si="20"/>
        <v>949.6400000000001</v>
      </c>
      <c r="F83" s="54">
        <f t="shared" si="0"/>
        <v>76.522159548751006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63</v>
      </c>
      <c r="E85" s="244">
        <v>93.32</v>
      </c>
      <c r="F85" s="54">
        <f t="shared" si="0"/>
        <v>148.1269841269841</v>
      </c>
    </row>
    <row r="86" spans="1:6" ht="12.75" customHeight="1" x14ac:dyDescent="0.2">
      <c r="A86" s="55">
        <v>6414</v>
      </c>
      <c r="B86" s="87" t="s">
        <v>215</v>
      </c>
      <c r="C86" s="52" t="s">
        <v>216</v>
      </c>
      <c r="D86" s="244">
        <v>1178</v>
      </c>
      <c r="E86" s="244">
        <v>856.32</v>
      </c>
      <c r="F86" s="54">
        <f t="shared" si="0"/>
        <v>72.692699490662136</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876512</v>
      </c>
      <c r="E106" s="53">
        <f t="shared" si="23"/>
        <v>1100725.6000000001</v>
      </c>
      <c r="F106" s="54">
        <f t="shared" si="0"/>
        <v>125.58020882771714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876512</v>
      </c>
      <c r="E112" s="53">
        <f t="shared" si="25"/>
        <v>1100725.6000000001</v>
      </c>
      <c r="F112" s="54">
        <f t="shared" si="0"/>
        <v>125.58020882771714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876512</v>
      </c>
      <c r="E117" s="244">
        <v>1100725.6000000001</v>
      </c>
      <c r="F117" s="54">
        <f t="shared" si="0"/>
        <v>125.58020882771714</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35200</v>
      </c>
      <c r="E124" s="53">
        <f t="shared" si="27"/>
        <v>8823.35</v>
      </c>
      <c r="F124" s="54">
        <f t="shared" si="0"/>
        <v>25.066335227272731</v>
      </c>
    </row>
    <row r="125" spans="1:6" ht="12.75" customHeight="1" x14ac:dyDescent="0.2">
      <c r="A125" s="55">
        <v>661</v>
      </c>
      <c r="B125" s="88" t="s">
        <v>293</v>
      </c>
      <c r="C125" s="52" t="s">
        <v>294</v>
      </c>
      <c r="D125" s="53">
        <f t="shared" ref="D125:E125" si="28">SUM(D126:D127)</f>
        <v>35200</v>
      </c>
      <c r="E125" s="53">
        <f t="shared" si="28"/>
        <v>4705</v>
      </c>
      <c r="F125" s="54">
        <f t="shared" si="0"/>
        <v>13.366477272727273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35200</v>
      </c>
      <c r="E127" s="244">
        <v>4705</v>
      </c>
      <c r="F127" s="54">
        <f t="shared" si="0"/>
        <v>13.366477272727273</v>
      </c>
    </row>
    <row r="128" spans="1:6" ht="24" x14ac:dyDescent="0.2">
      <c r="A128" s="55">
        <v>663</v>
      </c>
      <c r="B128" s="233" t="s">
        <v>299</v>
      </c>
      <c r="C128" s="52" t="s">
        <v>300</v>
      </c>
      <c r="D128" s="53">
        <f t="shared" ref="D128:E128" si="29">SUM(D129:D132)</f>
        <v>0</v>
      </c>
      <c r="E128" s="53">
        <f t="shared" si="29"/>
        <v>4118.3500000000004</v>
      </c>
      <c r="F128" s="54" t="str">
        <f t="shared" si="0"/>
        <v>-</v>
      </c>
    </row>
    <row r="129" spans="1:6" ht="12.75" customHeight="1" x14ac:dyDescent="0.2">
      <c r="A129" s="55">
        <v>6631</v>
      </c>
      <c r="B129" s="88" t="s">
        <v>301</v>
      </c>
      <c r="C129" s="52" t="s">
        <v>302</v>
      </c>
      <c r="D129" s="244"/>
      <c r="E129" s="244">
        <v>4118.3500000000004</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839660</v>
      </c>
      <c r="E133" s="53">
        <f t="shared" si="30"/>
        <v>1429218.52</v>
      </c>
      <c r="F133" s="54">
        <f t="shared" ref="F133:F223" si="31">IF(D133&lt;&gt;0,IF(E133/D133&gt;=100,"&gt;&gt;100",E133/D133*100),"-")</f>
        <v>170.21395803063143</v>
      </c>
    </row>
    <row r="134" spans="1:6" ht="24" x14ac:dyDescent="0.2">
      <c r="A134" s="55">
        <v>671</v>
      </c>
      <c r="B134" s="234" t="s">
        <v>311</v>
      </c>
      <c r="C134" s="52" t="s">
        <v>312</v>
      </c>
      <c r="D134" s="53">
        <f t="shared" ref="D134:E134" si="32">SUM(D135:D137)</f>
        <v>839660</v>
      </c>
      <c r="E134" s="53">
        <f t="shared" si="32"/>
        <v>1429218.52</v>
      </c>
      <c r="F134" s="54">
        <f t="shared" si="31"/>
        <v>170.21395803063143</v>
      </c>
    </row>
    <row r="135" spans="1:6" ht="12.75" customHeight="1" x14ac:dyDescent="0.2">
      <c r="A135" s="55">
        <v>6711</v>
      </c>
      <c r="B135" s="87" t="s">
        <v>313</v>
      </c>
      <c r="C135" s="52" t="s">
        <v>314</v>
      </c>
      <c r="D135" s="244">
        <v>838058</v>
      </c>
      <c r="E135" s="244">
        <v>1427529.2</v>
      </c>
      <c r="F135" s="54">
        <f t="shared" si="31"/>
        <v>170.33775705261448</v>
      </c>
    </row>
    <row r="136" spans="1:6" ht="24" x14ac:dyDescent="0.2">
      <c r="A136" s="55">
        <v>6712</v>
      </c>
      <c r="B136" s="234" t="s">
        <v>315</v>
      </c>
      <c r="C136" s="52" t="s">
        <v>316</v>
      </c>
      <c r="D136" s="244">
        <v>1602</v>
      </c>
      <c r="E136" s="244">
        <v>1689.32</v>
      </c>
      <c r="F136" s="54">
        <f t="shared" si="31"/>
        <v>105.45068664169787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5549446</v>
      </c>
      <c r="E151" s="53">
        <f t="shared" si="35"/>
        <v>6347183.8999999994</v>
      </c>
      <c r="F151" s="54">
        <f t="shared" si="31"/>
        <v>114.37509077482689</v>
      </c>
    </row>
    <row r="152" spans="1:6" ht="12.75" customHeight="1" x14ac:dyDescent="0.2">
      <c r="A152" s="55">
        <v>31</v>
      </c>
      <c r="B152" s="87" t="s">
        <v>346</v>
      </c>
      <c r="C152" s="52" t="s">
        <v>35</v>
      </c>
      <c r="D152" s="53">
        <f t="shared" ref="D152:E152" si="36">D153+D158+D159</f>
        <v>3740290</v>
      </c>
      <c r="E152" s="53">
        <f t="shared" si="36"/>
        <v>3923082.88</v>
      </c>
      <c r="F152" s="54">
        <f t="shared" si="31"/>
        <v>104.88713121175095</v>
      </c>
    </row>
    <row r="153" spans="1:6" ht="12.75" customHeight="1" x14ac:dyDescent="0.2">
      <c r="A153" s="55">
        <v>311</v>
      </c>
      <c r="B153" s="87" t="s">
        <v>347</v>
      </c>
      <c r="C153" s="52" t="s">
        <v>348</v>
      </c>
      <c r="D153" s="53">
        <f t="shared" ref="D153:E153" si="37">SUM(D154:D157)</f>
        <v>3064390</v>
      </c>
      <c r="E153" s="53">
        <f t="shared" si="37"/>
        <v>3203583.73</v>
      </c>
      <c r="F153" s="54">
        <f t="shared" si="31"/>
        <v>104.54229814090243</v>
      </c>
    </row>
    <row r="154" spans="1:6" ht="12.75" customHeight="1" x14ac:dyDescent="0.2">
      <c r="A154" s="55">
        <v>3111</v>
      </c>
      <c r="B154" s="87" t="s">
        <v>349</v>
      </c>
      <c r="C154" s="52" t="s">
        <v>350</v>
      </c>
      <c r="D154" s="244">
        <v>3060269</v>
      </c>
      <c r="E154" s="244">
        <v>3192119.46</v>
      </c>
      <c r="F154" s="54">
        <f t="shared" si="31"/>
        <v>104.3084598118662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4121</v>
      </c>
      <c r="E156" s="244">
        <v>11464.27</v>
      </c>
      <c r="F156" s="54">
        <f t="shared" si="31"/>
        <v>278.19145838388744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170174</v>
      </c>
      <c r="E158" s="244">
        <v>190733.84</v>
      </c>
      <c r="F158" s="54">
        <f t="shared" si="31"/>
        <v>112.08165759751782</v>
      </c>
    </row>
    <row r="159" spans="1:6" ht="12.75" customHeight="1" x14ac:dyDescent="0.2">
      <c r="A159" s="55">
        <v>313</v>
      </c>
      <c r="B159" s="87" t="s">
        <v>359</v>
      </c>
      <c r="C159" s="52" t="s">
        <v>360</v>
      </c>
      <c r="D159" s="53">
        <f t="shared" ref="D159:E159" si="38">SUM(D160:D162)</f>
        <v>505726</v>
      </c>
      <c r="E159" s="53">
        <f t="shared" si="38"/>
        <v>528765.31000000006</v>
      </c>
      <c r="F159" s="54">
        <f t="shared" si="31"/>
        <v>104.55569023542392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505726</v>
      </c>
      <c r="E161" s="244">
        <v>528765.31000000006</v>
      </c>
      <c r="F161" s="54">
        <f t="shared" si="31"/>
        <v>104.55569023542392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1791150</v>
      </c>
      <c r="E163" s="53">
        <f t="shared" si="39"/>
        <v>2396025.23</v>
      </c>
      <c r="F163" s="54">
        <f t="shared" si="31"/>
        <v>133.7702163414566</v>
      </c>
    </row>
    <row r="164" spans="1:6" ht="12.75" customHeight="1" x14ac:dyDescent="0.2">
      <c r="A164" s="55">
        <v>321</v>
      </c>
      <c r="B164" s="87" t="s">
        <v>368</v>
      </c>
      <c r="C164" s="52" t="s">
        <v>369</v>
      </c>
      <c r="D164" s="53">
        <f t="shared" ref="D164:E164" si="40">SUM(D165:D168)</f>
        <v>148965</v>
      </c>
      <c r="E164" s="53">
        <f t="shared" si="40"/>
        <v>197193.75</v>
      </c>
      <c r="F164" s="54">
        <f t="shared" si="31"/>
        <v>132.37589366629746</v>
      </c>
    </row>
    <row r="165" spans="1:6" ht="12.75" customHeight="1" x14ac:dyDescent="0.2">
      <c r="A165" s="55">
        <v>3211</v>
      </c>
      <c r="B165" s="87" t="s">
        <v>370</v>
      </c>
      <c r="C165" s="52" t="s">
        <v>371</v>
      </c>
      <c r="D165" s="244">
        <v>15349</v>
      </c>
      <c r="E165" s="244">
        <v>42972.97</v>
      </c>
      <c r="F165" s="54">
        <f t="shared" si="31"/>
        <v>279.97244120138117</v>
      </c>
    </row>
    <row r="166" spans="1:6" ht="12.75" customHeight="1" x14ac:dyDescent="0.2">
      <c r="A166" s="55">
        <v>3212</v>
      </c>
      <c r="B166" s="87" t="s">
        <v>372</v>
      </c>
      <c r="C166" s="52" t="s">
        <v>373</v>
      </c>
      <c r="D166" s="244">
        <v>129066</v>
      </c>
      <c r="E166" s="244">
        <v>138275.78</v>
      </c>
      <c r="F166" s="54">
        <f t="shared" si="31"/>
        <v>107.13571351091689</v>
      </c>
    </row>
    <row r="167" spans="1:6" ht="12.75" customHeight="1" x14ac:dyDescent="0.2">
      <c r="A167" s="55">
        <v>3213</v>
      </c>
      <c r="B167" s="87" t="s">
        <v>374</v>
      </c>
      <c r="C167" s="52" t="s">
        <v>375</v>
      </c>
      <c r="D167" s="244">
        <v>4550</v>
      </c>
      <c r="E167" s="244">
        <v>15945</v>
      </c>
      <c r="F167" s="54">
        <f t="shared" si="31"/>
        <v>350.43956043956041</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1047225</v>
      </c>
      <c r="E169" s="53">
        <f t="shared" si="41"/>
        <v>1465072.93</v>
      </c>
      <c r="F169" s="54">
        <f t="shared" si="31"/>
        <v>139.90049225333618</v>
      </c>
    </row>
    <row r="170" spans="1:6" ht="12.75" customHeight="1" x14ac:dyDescent="0.2">
      <c r="A170" s="55">
        <v>3221</v>
      </c>
      <c r="B170" s="87" t="s">
        <v>380</v>
      </c>
      <c r="C170" s="52" t="s">
        <v>381</v>
      </c>
      <c r="D170" s="244">
        <v>99643</v>
      </c>
      <c r="E170" s="244">
        <v>109605.33</v>
      </c>
      <c r="F170" s="54">
        <f t="shared" si="31"/>
        <v>109.99802294190259</v>
      </c>
    </row>
    <row r="171" spans="1:6" ht="12.75" customHeight="1" x14ac:dyDescent="0.2">
      <c r="A171" s="55">
        <v>3222</v>
      </c>
      <c r="B171" s="87" t="s">
        <v>382</v>
      </c>
      <c r="C171" s="52" t="s">
        <v>383</v>
      </c>
      <c r="D171" s="244">
        <v>557357</v>
      </c>
      <c r="E171" s="244">
        <v>669425.93000000005</v>
      </c>
      <c r="F171" s="54">
        <f t="shared" si="31"/>
        <v>120.1072077680912</v>
      </c>
    </row>
    <row r="172" spans="1:6" ht="12.75" customHeight="1" x14ac:dyDescent="0.2">
      <c r="A172" s="55">
        <v>3223</v>
      </c>
      <c r="B172" s="87" t="s">
        <v>384</v>
      </c>
      <c r="C172" s="52" t="s">
        <v>385</v>
      </c>
      <c r="D172" s="244">
        <v>247146</v>
      </c>
      <c r="E172" s="244">
        <v>451306.87</v>
      </c>
      <c r="F172" s="54">
        <f t="shared" si="31"/>
        <v>182.60739401001837</v>
      </c>
    </row>
    <row r="173" spans="1:6" ht="12.75" customHeight="1" x14ac:dyDescent="0.2">
      <c r="A173" s="55">
        <v>3224</v>
      </c>
      <c r="B173" s="87" t="s">
        <v>386</v>
      </c>
      <c r="C173" s="52" t="s">
        <v>387</v>
      </c>
      <c r="D173" s="244">
        <v>104230</v>
      </c>
      <c r="E173" s="244">
        <v>121553.33</v>
      </c>
      <c r="F173" s="54">
        <f t="shared" si="31"/>
        <v>116.62029166266909</v>
      </c>
    </row>
    <row r="174" spans="1:6" ht="12.75" customHeight="1" x14ac:dyDescent="0.2">
      <c r="A174" s="55">
        <v>3225</v>
      </c>
      <c r="B174" s="87" t="s">
        <v>388</v>
      </c>
      <c r="C174" s="52" t="s">
        <v>389</v>
      </c>
      <c r="D174" s="244">
        <v>30955</v>
      </c>
      <c r="E174" s="244">
        <v>101065.88</v>
      </c>
      <c r="F174" s="54">
        <f t="shared" si="31"/>
        <v>326.49290906154096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7894</v>
      </c>
      <c r="E176" s="244">
        <v>12115.59</v>
      </c>
      <c r="F176" s="54">
        <f t="shared" si="31"/>
        <v>153.47846465670131</v>
      </c>
    </row>
    <row r="177" spans="1:6" ht="12.75" customHeight="1" x14ac:dyDescent="0.2">
      <c r="A177" s="55">
        <v>323</v>
      </c>
      <c r="B177" s="87" t="s">
        <v>394</v>
      </c>
      <c r="C177" s="52" t="s">
        <v>395</v>
      </c>
      <c r="D177" s="53">
        <f t="shared" ref="D177:E177" si="42">SUM(D178:D186)</f>
        <v>543134</v>
      </c>
      <c r="E177" s="53">
        <f t="shared" si="42"/>
        <v>668674.18000000005</v>
      </c>
      <c r="F177" s="54">
        <f t="shared" si="31"/>
        <v>123.11403447399722</v>
      </c>
    </row>
    <row r="178" spans="1:6" ht="12.75" customHeight="1" x14ac:dyDescent="0.2">
      <c r="A178" s="55">
        <v>3231</v>
      </c>
      <c r="B178" s="87" t="s">
        <v>396</v>
      </c>
      <c r="C178" s="52" t="s">
        <v>397</v>
      </c>
      <c r="D178" s="244">
        <v>15394</v>
      </c>
      <c r="E178" s="244">
        <v>15058.2</v>
      </c>
      <c r="F178" s="54">
        <f t="shared" si="31"/>
        <v>97.818630635312459</v>
      </c>
    </row>
    <row r="179" spans="1:6" ht="12.75" customHeight="1" x14ac:dyDescent="0.2">
      <c r="A179" s="55">
        <v>3232</v>
      </c>
      <c r="B179" s="87" t="s">
        <v>398</v>
      </c>
      <c r="C179" s="52" t="s">
        <v>399</v>
      </c>
      <c r="D179" s="244">
        <v>213959</v>
      </c>
      <c r="E179" s="244">
        <v>252572.91</v>
      </c>
      <c r="F179" s="54">
        <f t="shared" si="31"/>
        <v>118.04734084567605</v>
      </c>
    </row>
    <row r="180" spans="1:6" ht="12.75" customHeight="1" x14ac:dyDescent="0.2">
      <c r="A180" s="55">
        <v>3233</v>
      </c>
      <c r="B180" s="87" t="s">
        <v>400</v>
      </c>
      <c r="C180" s="52" t="s">
        <v>401</v>
      </c>
      <c r="D180" s="244">
        <v>2880</v>
      </c>
      <c r="E180" s="244">
        <v>2880</v>
      </c>
      <c r="F180" s="54">
        <f t="shared" si="31"/>
        <v>100</v>
      </c>
    </row>
    <row r="181" spans="1:6" ht="12.75" customHeight="1" x14ac:dyDescent="0.2">
      <c r="A181" s="55">
        <v>3234</v>
      </c>
      <c r="B181" s="87" t="s">
        <v>402</v>
      </c>
      <c r="C181" s="52" t="s">
        <v>403</v>
      </c>
      <c r="D181" s="244">
        <v>172484</v>
      </c>
      <c r="E181" s="244">
        <v>183470.17</v>
      </c>
      <c r="F181" s="54">
        <f t="shared" si="31"/>
        <v>106.36938498643353</v>
      </c>
    </row>
    <row r="182" spans="1:6" ht="12.75" customHeight="1" x14ac:dyDescent="0.2">
      <c r="A182" s="55">
        <v>3235</v>
      </c>
      <c r="B182" s="87" t="s">
        <v>404</v>
      </c>
      <c r="C182" s="52" t="s">
        <v>405</v>
      </c>
      <c r="D182" s="244">
        <v>2544</v>
      </c>
      <c r="E182" s="244">
        <v>2907.5</v>
      </c>
      <c r="F182" s="54">
        <f t="shared" si="31"/>
        <v>114.28852201257862</v>
      </c>
    </row>
    <row r="183" spans="1:6" ht="12.75" customHeight="1" x14ac:dyDescent="0.2">
      <c r="A183" s="55">
        <v>3236</v>
      </c>
      <c r="B183" s="87" t="s">
        <v>406</v>
      </c>
      <c r="C183" s="52" t="s">
        <v>407</v>
      </c>
      <c r="D183" s="244">
        <v>14340</v>
      </c>
      <c r="E183" s="244">
        <v>28105</v>
      </c>
      <c r="F183" s="54">
        <f t="shared" si="31"/>
        <v>195.99023709902369</v>
      </c>
    </row>
    <row r="184" spans="1:6" ht="12.75" customHeight="1" x14ac:dyDescent="0.2">
      <c r="A184" s="55">
        <v>3237</v>
      </c>
      <c r="B184" s="87" t="s">
        <v>408</v>
      </c>
      <c r="C184" s="52" t="s">
        <v>409</v>
      </c>
      <c r="D184" s="244">
        <v>39727</v>
      </c>
      <c r="E184" s="244">
        <v>78197.53</v>
      </c>
      <c r="F184" s="54">
        <f t="shared" si="31"/>
        <v>196.83723915724823</v>
      </c>
    </row>
    <row r="185" spans="1:6" ht="12.75" customHeight="1" x14ac:dyDescent="0.2">
      <c r="A185" s="55">
        <v>3238</v>
      </c>
      <c r="B185" s="87" t="s">
        <v>410</v>
      </c>
      <c r="C185" s="52" t="s">
        <v>411</v>
      </c>
      <c r="D185" s="244">
        <v>72601</v>
      </c>
      <c r="E185" s="244">
        <v>91046.54</v>
      </c>
      <c r="F185" s="54">
        <f t="shared" si="31"/>
        <v>125.40672993484938</v>
      </c>
    </row>
    <row r="186" spans="1:6" ht="12.75" customHeight="1" x14ac:dyDescent="0.2">
      <c r="A186" s="55">
        <v>3239</v>
      </c>
      <c r="B186" s="87" t="s">
        <v>412</v>
      </c>
      <c r="C186" s="52" t="s">
        <v>413</v>
      </c>
      <c r="D186" s="244">
        <v>9205</v>
      </c>
      <c r="E186" s="244">
        <v>14436.33</v>
      </c>
      <c r="F186" s="54">
        <f t="shared" si="31"/>
        <v>156.83139598044539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51826</v>
      </c>
      <c r="E188" s="53">
        <f t="shared" si="43"/>
        <v>65084.37</v>
      </c>
      <c r="F188" s="54">
        <f t="shared" si="31"/>
        <v>125.58246825917495</v>
      </c>
    </row>
    <row r="189" spans="1:6" ht="12.75" customHeight="1" x14ac:dyDescent="0.2">
      <c r="A189" s="55">
        <v>3291</v>
      </c>
      <c r="B189" s="234" t="s">
        <v>418</v>
      </c>
      <c r="C189" s="52" t="s">
        <v>419</v>
      </c>
      <c r="D189" s="244">
        <v>26870</v>
      </c>
      <c r="E189" s="244">
        <v>14315.81</v>
      </c>
      <c r="F189" s="54">
        <f t="shared" si="31"/>
        <v>53.278042426497954</v>
      </c>
    </row>
    <row r="190" spans="1:6" ht="12.75" customHeight="1" x14ac:dyDescent="0.2">
      <c r="A190" s="55">
        <v>3292</v>
      </c>
      <c r="B190" s="87" t="s">
        <v>420</v>
      </c>
      <c r="C190" s="52" t="s">
        <v>421</v>
      </c>
      <c r="D190" s="244">
        <v>1817</v>
      </c>
      <c r="E190" s="244">
        <v>1936.05</v>
      </c>
      <c r="F190" s="54">
        <f t="shared" si="31"/>
        <v>106.5520088057237</v>
      </c>
    </row>
    <row r="191" spans="1:6" ht="12.75" customHeight="1" x14ac:dyDescent="0.2">
      <c r="A191" s="55">
        <v>3293</v>
      </c>
      <c r="B191" s="87" t="s">
        <v>422</v>
      </c>
      <c r="C191" s="52" t="s">
        <v>423</v>
      </c>
      <c r="D191" s="244">
        <v>441</v>
      </c>
      <c r="E191" s="244">
        <v>605.53</v>
      </c>
      <c r="F191" s="54">
        <f t="shared" si="31"/>
        <v>137.30839002267575</v>
      </c>
    </row>
    <row r="192" spans="1:6" ht="12.75" customHeight="1" x14ac:dyDescent="0.2">
      <c r="A192" s="55">
        <v>3294</v>
      </c>
      <c r="B192" s="87" t="s">
        <v>424</v>
      </c>
      <c r="C192" s="52" t="s">
        <v>425</v>
      </c>
      <c r="D192" s="244">
        <v>250</v>
      </c>
      <c r="E192" s="244">
        <v>500</v>
      </c>
      <c r="F192" s="54">
        <f t="shared" si="31"/>
        <v>200</v>
      </c>
    </row>
    <row r="193" spans="1:6" ht="12.75" customHeight="1" x14ac:dyDescent="0.2">
      <c r="A193" s="55">
        <v>3295</v>
      </c>
      <c r="B193" s="87" t="s">
        <v>426</v>
      </c>
      <c r="C193" s="52" t="s">
        <v>427</v>
      </c>
      <c r="D193" s="244">
        <v>10798</v>
      </c>
      <c r="E193" s="244">
        <v>12412.5</v>
      </c>
      <c r="F193" s="54">
        <f t="shared" si="31"/>
        <v>114.95184293387663</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11650</v>
      </c>
      <c r="E195" s="244">
        <v>35314.480000000003</v>
      </c>
      <c r="F195" s="54">
        <f t="shared" si="31"/>
        <v>303.12858369098717</v>
      </c>
    </row>
    <row r="196" spans="1:6" ht="12.75" customHeight="1" x14ac:dyDescent="0.2">
      <c r="A196" s="55">
        <v>34</v>
      </c>
      <c r="B196" s="234" t="s">
        <v>432</v>
      </c>
      <c r="C196" s="52" t="s">
        <v>433</v>
      </c>
      <c r="D196" s="53">
        <f t="shared" ref="D196:E196" si="44">D197+D202+D210</f>
        <v>18006</v>
      </c>
      <c r="E196" s="53">
        <f t="shared" si="44"/>
        <v>28075.79</v>
      </c>
      <c r="F196" s="54">
        <f t="shared" si="31"/>
        <v>155.92463623236699</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18006</v>
      </c>
      <c r="E210" s="53">
        <f t="shared" si="47"/>
        <v>28075.79</v>
      </c>
      <c r="F210" s="54">
        <f t="shared" si="31"/>
        <v>155.92463623236699</v>
      </c>
    </row>
    <row r="211" spans="1:6" ht="12.75" customHeight="1" x14ac:dyDescent="0.2">
      <c r="A211" s="55">
        <v>3431</v>
      </c>
      <c r="B211" s="234" t="s">
        <v>462</v>
      </c>
      <c r="C211" s="52" t="s">
        <v>463</v>
      </c>
      <c r="D211" s="244">
        <v>13725</v>
      </c>
      <c r="E211" s="244">
        <v>19127.68</v>
      </c>
      <c r="F211" s="54">
        <f t="shared" si="31"/>
        <v>139.36378870673954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4281</v>
      </c>
      <c r="E213" s="244">
        <v>8948.11</v>
      </c>
      <c r="F213" s="54">
        <f t="shared" si="31"/>
        <v>209.01915440317686</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0</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5549446</v>
      </c>
      <c r="E289" s="53">
        <f t="shared" si="79"/>
        <v>6347183.8999999994</v>
      </c>
      <c r="F289" s="54">
        <f t="shared" si="76"/>
        <v>114.37509077482689</v>
      </c>
    </row>
    <row r="290" spans="1:6" ht="12.75" customHeight="1" x14ac:dyDescent="0.2">
      <c r="A290" s="55" t="s">
        <v>605</v>
      </c>
      <c r="B290" s="87" t="s">
        <v>616</v>
      </c>
      <c r="C290" s="52" t="s">
        <v>617</v>
      </c>
      <c r="D290" s="53">
        <f>IF(D6&gt;=D289,D6-D289,0)</f>
        <v>110610</v>
      </c>
      <c r="E290" s="53">
        <f>IF(E6&gt;=E289,E6-E289,0)</f>
        <v>280170.39999999944</v>
      </c>
      <c r="F290" s="54">
        <f t="shared" si="76"/>
        <v>253.2957237139494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578515</v>
      </c>
      <c r="E292" s="244">
        <v>593910.51</v>
      </c>
      <c r="F292" s="54">
        <f t="shared" si="76"/>
        <v>102.66121189597503</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51054</v>
      </c>
      <c r="E294" s="244">
        <v>35627.050000000003</v>
      </c>
      <c r="F294" s="54">
        <f t="shared" si="76"/>
        <v>69.783072824852127</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1401</v>
      </c>
      <c r="E298" s="53">
        <f t="shared" si="80"/>
        <v>1480.63</v>
      </c>
      <c r="F298" s="54">
        <f t="shared" ref="F298:F418" si="81">IF(D298&lt;&gt;0,IF(E298/D298&gt;=100,"&gt;&gt;100",E298/D298*100),"-")</f>
        <v>105.68379728765169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1401</v>
      </c>
      <c r="E311" s="53">
        <f t="shared" si="85"/>
        <v>1480.63</v>
      </c>
      <c r="F311" s="54">
        <f t="shared" si="81"/>
        <v>105.68379728765169</v>
      </c>
    </row>
    <row r="312" spans="1:6" ht="12.75" customHeight="1" x14ac:dyDescent="0.2">
      <c r="A312" s="55">
        <v>721</v>
      </c>
      <c r="B312" s="87" t="s">
        <v>659</v>
      </c>
      <c r="C312" s="52" t="s">
        <v>660</v>
      </c>
      <c r="D312" s="53">
        <f t="shared" ref="D312:E312" si="86">SUM(D313:D316)</f>
        <v>1401</v>
      </c>
      <c r="E312" s="53">
        <f t="shared" si="86"/>
        <v>1480.63</v>
      </c>
      <c r="F312" s="54">
        <f t="shared" si="81"/>
        <v>105.68379728765169</v>
      </c>
    </row>
    <row r="313" spans="1:6" ht="12.75" customHeight="1" x14ac:dyDescent="0.2">
      <c r="A313" s="55">
        <v>7211</v>
      </c>
      <c r="B313" s="87" t="s">
        <v>661</v>
      </c>
      <c r="C313" s="52" t="s">
        <v>662</v>
      </c>
      <c r="D313" s="244">
        <v>1401</v>
      </c>
      <c r="E313" s="244">
        <v>1480.63</v>
      </c>
      <c r="F313" s="54">
        <f t="shared" si="81"/>
        <v>105.68379728765169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68304</v>
      </c>
      <c r="E350" s="53">
        <f t="shared" si="95"/>
        <v>301582.08000000002</v>
      </c>
      <c r="F350" s="54">
        <f t="shared" si="81"/>
        <v>441.52916373858045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68304</v>
      </c>
      <c r="E363" s="53">
        <f t="shared" si="99"/>
        <v>301582.08000000002</v>
      </c>
      <c r="F363" s="54">
        <f t="shared" si="81"/>
        <v>441.52916373858045</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65237</v>
      </c>
      <c r="E369" s="53">
        <f t="shared" si="101"/>
        <v>296436.62</v>
      </c>
      <c r="F369" s="54">
        <f t="shared" si="81"/>
        <v>454.39952787528551</v>
      </c>
    </row>
    <row r="370" spans="1:6" ht="12.75" customHeight="1" x14ac:dyDescent="0.2">
      <c r="A370" s="55">
        <v>4221</v>
      </c>
      <c r="B370" s="87" t="s">
        <v>671</v>
      </c>
      <c r="C370" s="52" t="s">
        <v>763</v>
      </c>
      <c r="D370" s="244">
        <v>31120</v>
      </c>
      <c r="E370" s="244">
        <v>131440.5</v>
      </c>
      <c r="F370" s="54">
        <f t="shared" si="81"/>
        <v>422.36664524421587</v>
      </c>
    </row>
    <row r="371" spans="1:6" ht="12.75" customHeight="1" x14ac:dyDescent="0.2">
      <c r="A371" s="55">
        <v>4222</v>
      </c>
      <c r="B371" s="87" t="s">
        <v>764</v>
      </c>
      <c r="C371" s="52" t="s">
        <v>765</v>
      </c>
      <c r="D371" s="244">
        <v>1249</v>
      </c>
      <c r="E371" s="244">
        <v>20293.669999999998</v>
      </c>
      <c r="F371" s="54">
        <f t="shared" si="81"/>
        <v>1624.7934347477981</v>
      </c>
    </row>
    <row r="372" spans="1:6" ht="12.75" customHeight="1" x14ac:dyDescent="0.2">
      <c r="A372" s="55">
        <v>4223</v>
      </c>
      <c r="B372" s="87" t="s">
        <v>675</v>
      </c>
      <c r="C372" s="52" t="s">
        <v>766</v>
      </c>
      <c r="D372" s="244">
        <v>32868</v>
      </c>
      <c r="E372" s="244">
        <v>85451.45</v>
      </c>
      <c r="F372" s="54">
        <f t="shared" si="81"/>
        <v>259.98372276986731</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6937.5</v>
      </c>
      <c r="F375" s="54" t="str">
        <f t="shared" si="81"/>
        <v>-</v>
      </c>
    </row>
    <row r="376" spans="1:6" ht="12.75" customHeight="1" x14ac:dyDescent="0.2">
      <c r="A376" s="55">
        <v>4227</v>
      </c>
      <c r="B376" s="234" t="s">
        <v>683</v>
      </c>
      <c r="C376" s="52" t="s">
        <v>770</v>
      </c>
      <c r="D376" s="244"/>
      <c r="E376" s="244">
        <v>52313.5</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3067</v>
      </c>
      <c r="E383" s="53">
        <f t="shared" si="103"/>
        <v>5145.46</v>
      </c>
      <c r="F383" s="54">
        <f t="shared" si="81"/>
        <v>167.76850342354092</v>
      </c>
    </row>
    <row r="384" spans="1:6" ht="12.75" customHeight="1" x14ac:dyDescent="0.2">
      <c r="A384" s="55">
        <v>4241</v>
      </c>
      <c r="B384" s="87" t="s">
        <v>780</v>
      </c>
      <c r="C384" s="52" t="s">
        <v>781</v>
      </c>
      <c r="D384" s="244">
        <v>3067</v>
      </c>
      <c r="E384" s="244">
        <v>5145.46</v>
      </c>
      <c r="F384" s="54">
        <f t="shared" si="81"/>
        <v>167.76850342354092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66903</v>
      </c>
      <c r="E408" s="53">
        <f t="shared" si="111"/>
        <v>300101.45</v>
      </c>
      <c r="F408" s="54">
        <f t="shared" si="81"/>
        <v>448.5620226297774</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1602</v>
      </c>
      <c r="E410" s="244">
        <v>0</v>
      </c>
      <c r="F410" s="54">
        <f t="shared" si="81"/>
        <v>0</v>
      </c>
    </row>
    <row r="411" spans="1:6" ht="12.75" customHeight="1" x14ac:dyDescent="0.2">
      <c r="A411" s="55">
        <v>97</v>
      </c>
      <c r="B411" s="87" t="s">
        <v>824</v>
      </c>
      <c r="C411" s="52" t="s">
        <v>825</v>
      </c>
      <c r="D411" s="244">
        <v>2221</v>
      </c>
      <c r="E411" s="244">
        <v>740.11</v>
      </c>
      <c r="F411" s="54">
        <f t="shared" si="81"/>
        <v>33.323277802791537</v>
      </c>
    </row>
    <row r="412" spans="1:6" ht="12.75" customHeight="1" x14ac:dyDescent="0.2">
      <c r="A412" s="55" t="s">
        <v>605</v>
      </c>
      <c r="B412" s="87" t="s">
        <v>826</v>
      </c>
      <c r="C412" s="52" t="s">
        <v>827</v>
      </c>
      <c r="D412" s="53">
        <f>D6+D298</f>
        <v>5661457</v>
      </c>
      <c r="E412" s="53">
        <f>E6+E298</f>
        <v>6628834.9299999988</v>
      </c>
      <c r="F412" s="54">
        <f t="shared" si="81"/>
        <v>117.0870842964982</v>
      </c>
    </row>
    <row r="413" spans="1:6" ht="12.75" customHeight="1" x14ac:dyDescent="0.2">
      <c r="A413" s="55" t="s">
        <v>605</v>
      </c>
      <c r="B413" s="87" t="s">
        <v>828</v>
      </c>
      <c r="C413" s="52" t="s">
        <v>829</v>
      </c>
      <c r="D413" s="53">
        <f t="shared" ref="D413:E413" si="112">D289+D350</f>
        <v>5617750</v>
      </c>
      <c r="E413" s="53">
        <f t="shared" si="112"/>
        <v>6648765.9799999995</v>
      </c>
      <c r="F413" s="54">
        <f t="shared" si="81"/>
        <v>118.3528277335232</v>
      </c>
    </row>
    <row r="414" spans="1:6" ht="12.75" customHeight="1" x14ac:dyDescent="0.2">
      <c r="A414" s="55" t="s">
        <v>605</v>
      </c>
      <c r="B414" s="87" t="s">
        <v>830</v>
      </c>
      <c r="C414" s="52" t="s">
        <v>831</v>
      </c>
      <c r="D414" s="53">
        <f t="shared" ref="D414:E414" si="113">IF(D412&gt;=D413,D412-D413,0)</f>
        <v>43707</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19931.050000000745</v>
      </c>
      <c r="F415" s="54" t="str">
        <f t="shared" si="81"/>
        <v>-</v>
      </c>
    </row>
    <row r="416" spans="1:6" ht="12.75" customHeight="1" x14ac:dyDescent="0.2">
      <c r="A416" s="62" t="s">
        <v>834</v>
      </c>
      <c r="B416" s="234" t="s">
        <v>835</v>
      </c>
      <c r="C416" s="63" t="s">
        <v>836</v>
      </c>
      <c r="D416" s="53">
        <f t="shared" ref="D416:E416" si="115">IF(D292-D293+D409-D410&gt;=0,D292-D293+D409-D410,0)</f>
        <v>576913</v>
      </c>
      <c r="E416" s="53">
        <f t="shared" si="115"/>
        <v>593910.51</v>
      </c>
      <c r="F416" s="54">
        <f t="shared" si="81"/>
        <v>102.94628652847138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53275</v>
      </c>
      <c r="E418" s="64">
        <f t="shared" si="117"/>
        <v>36367.160000000003</v>
      </c>
      <c r="F418" s="59">
        <f t="shared" si="81"/>
        <v>68.263087752229012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5661457</v>
      </c>
      <c r="E639" s="53">
        <f t="shared" si="180"/>
        <v>6628834.9299999988</v>
      </c>
      <c r="F639" s="54">
        <f t="shared" si="119"/>
        <v>117.0870842964982</v>
      </c>
    </row>
    <row r="640" spans="1:6" ht="12.75" customHeight="1" x14ac:dyDescent="0.2">
      <c r="A640" s="55" t="s">
        <v>605</v>
      </c>
      <c r="B640" s="87" t="s">
        <v>1274</v>
      </c>
      <c r="C640" s="52" t="s">
        <v>1275</v>
      </c>
      <c r="D640" s="53">
        <f t="shared" ref="D640:E640" si="181">D413+D528</f>
        <v>5617750</v>
      </c>
      <c r="E640" s="53">
        <f t="shared" si="181"/>
        <v>6648765.9799999995</v>
      </c>
      <c r="F640" s="54">
        <f t="shared" si="119"/>
        <v>118.3528277335232</v>
      </c>
    </row>
    <row r="641" spans="1:6" ht="12.75" customHeight="1" x14ac:dyDescent="0.2">
      <c r="A641" s="55" t="s">
        <v>605</v>
      </c>
      <c r="B641" s="87" t="s">
        <v>1276</v>
      </c>
      <c r="C641" s="52" t="s">
        <v>1277</v>
      </c>
      <c r="D641" s="53">
        <f t="shared" ref="D641:E641" si="182">IF(D639&gt;=D640,D639-D640,0)</f>
        <v>43707</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19931.050000000745</v>
      </c>
      <c r="F642" s="54" t="str">
        <f t="shared" si="119"/>
        <v>-</v>
      </c>
    </row>
    <row r="643" spans="1:6" ht="24" x14ac:dyDescent="0.2">
      <c r="A643" s="62" t="s">
        <v>1280</v>
      </c>
      <c r="B643" s="87" t="s">
        <v>1281</v>
      </c>
      <c r="C643" s="63" t="s">
        <v>1280</v>
      </c>
      <c r="D643" s="53">
        <f t="shared" ref="D643:E643" si="184">IF(D416-D417+D637-D638&gt;=0,D416-D417+D637-D638,0)</f>
        <v>576913</v>
      </c>
      <c r="E643" s="53">
        <f t="shared" si="184"/>
        <v>593910.51</v>
      </c>
      <c r="F643" s="54">
        <f t="shared" si="119"/>
        <v>102.94628652847138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620620</v>
      </c>
      <c r="E645" s="53">
        <f t="shared" si="186"/>
        <v>573979.45999999926</v>
      </c>
      <c r="F645" s="54">
        <f t="shared" si="119"/>
        <v>92.484847410653742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322559</v>
      </c>
      <c r="E647" s="245">
        <v>346543.26</v>
      </c>
      <c r="F647" s="59">
        <f t="shared" si="119"/>
        <v>107.43561953007048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750418</v>
      </c>
      <c r="E649" s="244">
        <v>808544.37</v>
      </c>
      <c r="F649" s="54">
        <f t="shared" ref="F649:F724" si="188">IF(D649&lt;&gt;0,IF(E649/D649&gt;=100,"&gt;&gt;100",E649/D649*100),"-")</f>
        <v>107.74586563755133</v>
      </c>
    </row>
    <row r="650" spans="1:6" ht="12.75" customHeight="1" x14ac:dyDescent="0.2">
      <c r="A650" s="55" t="s">
        <v>1293</v>
      </c>
      <c r="B650" s="87" t="s">
        <v>1294</v>
      </c>
      <c r="C650" s="52" t="s">
        <v>1293</v>
      </c>
      <c r="D650" s="244">
        <v>1994135</v>
      </c>
      <c r="E650" s="244">
        <v>2797785.37</v>
      </c>
      <c r="F650" s="54">
        <f t="shared" si="188"/>
        <v>140.30070030364044</v>
      </c>
    </row>
    <row r="651" spans="1:6" ht="12.75" customHeight="1" x14ac:dyDescent="0.2">
      <c r="A651" s="55" t="s">
        <v>1295</v>
      </c>
      <c r="B651" s="87" t="s">
        <v>1296</v>
      </c>
      <c r="C651" s="52" t="s">
        <v>1295</v>
      </c>
      <c r="D651" s="244">
        <v>1936009</v>
      </c>
      <c r="E651" s="244">
        <v>2541331.98</v>
      </c>
      <c r="F651" s="54">
        <f t="shared" si="188"/>
        <v>131.26653750060046</v>
      </c>
    </row>
    <row r="652" spans="1:6" ht="24" x14ac:dyDescent="0.2">
      <c r="A652" s="55">
        <v>11</v>
      </c>
      <c r="B652" s="87" t="s">
        <v>1297</v>
      </c>
      <c r="C652" s="52" t="s">
        <v>1298</v>
      </c>
      <c r="D652" s="53">
        <f t="shared" ref="D652:E652" si="189">+D649+D650-D651</f>
        <v>808544</v>
      </c>
      <c r="E652" s="53">
        <f t="shared" si="189"/>
        <v>1064997.7600000002</v>
      </c>
      <c r="F652" s="54">
        <f t="shared" si="188"/>
        <v>131.71797205841617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32</v>
      </c>
      <c r="E654" s="264">
        <v>32</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32</v>
      </c>
      <c r="E656" s="264">
        <v>31</v>
      </c>
      <c r="F656" s="54">
        <f t="shared" si="188"/>
        <v>96.875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3905448</v>
      </c>
      <c r="E675" s="244">
        <v>4024389.4</v>
      </c>
      <c r="F675" s="54">
        <f t="shared" si="188"/>
        <v>103.04552512285403</v>
      </c>
    </row>
    <row r="676" spans="1:6" ht="24" x14ac:dyDescent="0.2">
      <c r="A676" s="55">
        <v>63613</v>
      </c>
      <c r="B676" s="234" t="s">
        <v>1346</v>
      </c>
      <c r="C676" s="52" t="s">
        <v>1347</v>
      </c>
      <c r="D676" s="244"/>
      <c r="E676" s="244">
        <v>3520</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59727.79</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1995</v>
      </c>
      <c r="E697" s="244"/>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876512</v>
      </c>
      <c r="E710" s="244">
        <v>1100725.6000000001</v>
      </c>
      <c r="F710" s="54">
        <f t="shared" si="188"/>
        <v>125.58020882771714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30664</v>
      </c>
      <c r="E716" s="244">
        <v>46224.32</v>
      </c>
      <c r="F716" s="54">
        <f t="shared" si="188"/>
        <v>150.74458648578138</v>
      </c>
    </row>
    <row r="717" spans="1:6" ht="12.75" customHeight="1" x14ac:dyDescent="0.2">
      <c r="A717" s="55">
        <v>31215</v>
      </c>
      <c r="B717" s="87" t="s">
        <v>1410</v>
      </c>
      <c r="C717" s="52" t="s">
        <v>1411</v>
      </c>
      <c r="D717" s="244">
        <v>7406</v>
      </c>
      <c r="E717" s="244">
        <v>7405.74</v>
      </c>
      <c r="F717" s="54">
        <f t="shared" si="188"/>
        <v>99.996489332973255</v>
      </c>
    </row>
    <row r="718" spans="1:6" ht="12.75" customHeight="1" x14ac:dyDescent="0.2">
      <c r="A718" s="55">
        <v>32121</v>
      </c>
      <c r="B718" s="87" t="s">
        <v>1412</v>
      </c>
      <c r="C718" s="52" t="s">
        <v>1413</v>
      </c>
      <c r="D718" s="244">
        <v>129066</v>
      </c>
      <c r="E718" s="244">
        <v>138275.78</v>
      </c>
      <c r="F718" s="54">
        <f t="shared" si="188"/>
        <v>107.13571351091689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7930</v>
      </c>
      <c r="E720" s="244">
        <v>22555</v>
      </c>
      <c r="F720" s="54">
        <f t="shared" si="188"/>
        <v>284.42622950819674</v>
      </c>
    </row>
    <row r="721" spans="1:6" ht="12.75" customHeight="1" x14ac:dyDescent="0.2">
      <c r="A721" s="55" t="s">
        <v>1418</v>
      </c>
      <c r="B721" s="87" t="s">
        <v>1419</v>
      </c>
      <c r="C721" s="52" t="s">
        <v>1418</v>
      </c>
      <c r="D721" s="244">
        <v>14836</v>
      </c>
      <c r="E721" s="244">
        <v>4356.92</v>
      </c>
      <c r="F721" s="54">
        <f t="shared" si="188"/>
        <v>29.367214882717711</v>
      </c>
    </row>
    <row r="722" spans="1:6" ht="12.75" customHeight="1" x14ac:dyDescent="0.2">
      <c r="A722" s="55" t="s">
        <v>1420</v>
      </c>
      <c r="B722" s="87" t="s">
        <v>1421</v>
      </c>
      <c r="C722" s="52" t="s">
        <v>1420</v>
      </c>
      <c r="D722" s="244">
        <v>0</v>
      </c>
      <c r="E722" s="244">
        <v>18917.259999999998</v>
      </c>
      <c r="F722" s="54" t="str">
        <f t="shared" si="188"/>
        <v>-</v>
      </c>
    </row>
    <row r="723" spans="1:6" ht="12.75" customHeight="1" x14ac:dyDescent="0.2">
      <c r="A723" s="55" t="s">
        <v>1422</v>
      </c>
      <c r="B723" s="87" t="s">
        <v>1423</v>
      </c>
      <c r="C723" s="52" t="s">
        <v>1422</v>
      </c>
      <c r="D723" s="244">
        <v>0</v>
      </c>
      <c r="E723" s="244">
        <v>23859.599999999999</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26870</v>
      </c>
      <c r="E725" s="244">
        <v>14315.81</v>
      </c>
      <c r="F725" s="54">
        <f t="shared" ref="F725:F979" si="190">IF(D725&lt;&gt;0,IF(E725/D725&gt;=100,"&gt;&gt;100",E725/D725*100),"-")</f>
        <v>53.278042426497954</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v>0</v>
      </c>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2"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5763185</v>
      </c>
      <c r="E6" s="231">
        <f t="shared" si="0"/>
        <v>6060064.2500000009</v>
      </c>
      <c r="F6" s="232">
        <f t="shared" ref="F6:F260" si="1">IF(D6&gt;0,IF(E6/D6&gt;=100,"&gt;&gt;100",E6/D6*100),"-")</f>
        <v>105.1513052244549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4540146</v>
      </c>
      <c r="E7" s="106">
        <f t="shared" si="2"/>
        <v>4500436.870000001</v>
      </c>
      <c r="F7" s="95">
        <f t="shared" si="1"/>
        <v>99.125377686092051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4443692</v>
      </c>
      <c r="E12" s="106">
        <f t="shared" si="3"/>
        <v>4384435.5600000015</v>
      </c>
      <c r="F12" s="95">
        <f t="shared" si="1"/>
        <v>98.666504339184655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3522339</v>
      </c>
      <c r="E13" s="106">
        <f t="shared" si="4"/>
        <v>3391684.3200000003</v>
      </c>
      <c r="F13" s="95">
        <f t="shared" si="1"/>
        <v>96.290684116435145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10111752</v>
      </c>
      <c r="E15" s="249">
        <v>10111751.970000001</v>
      </c>
      <c r="F15" s="95">
        <f t="shared" si="1"/>
        <v>99.99999970331551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85156</v>
      </c>
      <c r="E17" s="249">
        <v>85156.37</v>
      </c>
      <c r="F17" s="95">
        <f t="shared" si="1"/>
        <v>100.00043449668843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6674569</v>
      </c>
      <c r="E18" s="249">
        <v>6805224.0199999996</v>
      </c>
      <c r="F18" s="95">
        <f t="shared" si="1"/>
        <v>101.95750497148204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563311</v>
      </c>
      <c r="E19" s="106">
        <f t="shared" si="5"/>
        <v>637213.20000000112</v>
      </c>
      <c r="F19" s="95">
        <f t="shared" si="1"/>
        <v>113.1192538402412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1989194</v>
      </c>
      <c r="E20" s="249">
        <v>2118100.4300000002</v>
      </c>
      <c r="F20" s="95">
        <f t="shared" si="1"/>
        <v>106.48033474864695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256937</v>
      </c>
      <c r="E21" s="249">
        <v>277230.44</v>
      </c>
      <c r="F21" s="95">
        <f t="shared" si="1"/>
        <v>107.89821629426667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521351</v>
      </c>
      <c r="E22" s="249">
        <v>589616.25</v>
      </c>
      <c r="F22" s="95">
        <f t="shared" si="1"/>
        <v>113.09391369729798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239851</v>
      </c>
      <c r="E24" s="249">
        <v>239851.22</v>
      </c>
      <c r="F24" s="95">
        <f t="shared" si="1"/>
        <v>100.00009172361175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191144</v>
      </c>
      <c r="E25" s="249">
        <v>194986.58</v>
      </c>
      <c r="F25" s="95">
        <f t="shared" si="1"/>
        <v>102.01030636588122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1395102</v>
      </c>
      <c r="E26" s="249">
        <v>1447415.71</v>
      </c>
      <c r="F26" s="95">
        <f t="shared" si="1"/>
        <v>103.74981255850825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4030268</v>
      </c>
      <c r="E28" s="249">
        <v>4229987.43</v>
      </c>
      <c r="F28" s="95">
        <f t="shared" si="1"/>
        <v>104.95548757551607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252363</v>
      </c>
      <c r="E30" s="249">
        <v>252362.87</v>
      </c>
      <c r="F30" s="95">
        <f t="shared" si="1"/>
        <v>99.9999484869018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252363</v>
      </c>
      <c r="E34" s="249">
        <v>252362.87</v>
      </c>
      <c r="F34" s="95">
        <f t="shared" si="1"/>
        <v>99.9999484869018</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14513</v>
      </c>
      <c r="E35" s="106">
        <f t="shared" si="7"/>
        <v>12885.720000000001</v>
      </c>
      <c r="F35" s="95">
        <f t="shared" si="1"/>
        <v>88.787431957555313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168975</v>
      </c>
      <c r="E36" s="249">
        <v>174872.77</v>
      </c>
      <c r="F36" s="95">
        <f t="shared" si="1"/>
        <v>103.49032105341027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154462</v>
      </c>
      <c r="E40" s="249">
        <v>161987.04999999999</v>
      </c>
      <c r="F40" s="95">
        <f t="shared" si="1"/>
        <v>104.87178076161126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343529</v>
      </c>
      <c r="E45" s="106">
        <f t="shared" si="9"/>
        <v>342652.32</v>
      </c>
      <c r="F45" s="95">
        <f t="shared" si="1"/>
        <v>99.744801748906212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18672</v>
      </c>
      <c r="E47" s="249">
        <v>18672.099999999999</v>
      </c>
      <c r="F47" s="95">
        <f t="shared" si="1"/>
        <v>100.00053556126819</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352789</v>
      </c>
      <c r="E48" s="249">
        <v>352789.01</v>
      </c>
      <c r="F48" s="95">
        <f t="shared" si="1"/>
        <v>100.0000028345555</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27932</v>
      </c>
      <c r="E50" s="249">
        <v>28808.79</v>
      </c>
      <c r="F50" s="95">
        <f t="shared" si="1"/>
        <v>103.13901618215667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326918</v>
      </c>
      <c r="E54" s="249">
        <v>375432.91</v>
      </c>
      <c r="F54" s="95">
        <f t="shared" si="1"/>
        <v>114.84008528132436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326918</v>
      </c>
      <c r="E55" s="249">
        <v>375432.91</v>
      </c>
      <c r="F55" s="95">
        <f t="shared" si="1"/>
        <v>114.84008528132436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96454</v>
      </c>
      <c r="E63" s="106">
        <f t="shared" si="12"/>
        <v>116001.31</v>
      </c>
      <c r="F63" s="95">
        <f t="shared" si="1"/>
        <v>120.26594024094386</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96454</v>
      </c>
      <c r="E64" s="249">
        <v>116001.31</v>
      </c>
      <c r="F64" s="95">
        <f t="shared" si="1"/>
        <v>120.26594024094386</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1223039</v>
      </c>
      <c r="E68" s="106">
        <f t="shared" si="13"/>
        <v>1559627.38</v>
      </c>
      <c r="F68" s="95">
        <f t="shared" si="1"/>
        <v>127.52065796757093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808544</v>
      </c>
      <c r="E69" s="106">
        <f t="shared" si="14"/>
        <v>1064997.76</v>
      </c>
      <c r="F69" s="95">
        <f t="shared" si="1"/>
        <v>131.71797205841611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802936</v>
      </c>
      <c r="E70" s="106">
        <f t="shared" si="15"/>
        <v>1064997.76</v>
      </c>
      <c r="F70" s="95">
        <f t="shared" si="1"/>
        <v>132.63793876473343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802936</v>
      </c>
      <c r="E72" s="249">
        <v>1064997.76</v>
      </c>
      <c r="F72" s="95">
        <f t="shared" si="1"/>
        <v>132.63793876473343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5608</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33802</v>
      </c>
      <c r="E78" s="106">
        <f>E79+SUM(E82:E84)-E85+E86</f>
        <v>109609.62</v>
      </c>
      <c r="F78" s="95">
        <f t="shared" si="1"/>
        <v>324.26962901603457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v>40367.360000000001</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33802</v>
      </c>
      <c r="E86" s="249">
        <v>69242.259999999995</v>
      </c>
      <c r="F86" s="95">
        <f t="shared" si="1"/>
        <v>204.84663629371042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51054</v>
      </c>
      <c r="E146" s="106">
        <f t="shared" si="26"/>
        <v>35627.050000000003</v>
      </c>
      <c r="F146" s="95">
        <f t="shared" si="1"/>
        <v>69.783072824852127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2576</v>
      </c>
      <c r="E149" s="106">
        <f t="shared" si="27"/>
        <v>2060.8000000000002</v>
      </c>
      <c r="F149" s="95">
        <f t="shared" si="1"/>
        <v>80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2576</v>
      </c>
      <c r="E155" s="249">
        <v>2060.8000000000002</v>
      </c>
      <c r="F155" s="95">
        <f t="shared" si="1"/>
        <v>80</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71847</v>
      </c>
      <c r="E159" s="249">
        <v>47365</v>
      </c>
      <c r="F159" s="95">
        <f t="shared" si="1"/>
        <v>65.924812448675667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23369</v>
      </c>
      <c r="E163" s="249">
        <v>13798.75</v>
      </c>
      <c r="F163" s="95">
        <f t="shared" si="1"/>
        <v>59.04724207283153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7080</v>
      </c>
      <c r="E164" s="106">
        <f t="shared" si="28"/>
        <v>2849.69</v>
      </c>
      <c r="F164" s="95">
        <f t="shared" si="1"/>
        <v>40.249858757062142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7080</v>
      </c>
      <c r="E166" s="249">
        <v>2849.69</v>
      </c>
      <c r="F166" s="95">
        <f t="shared" si="1"/>
        <v>40.249858757062142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322559</v>
      </c>
      <c r="E170" s="106">
        <f t="shared" si="29"/>
        <v>346543.26</v>
      </c>
      <c r="F170" s="95">
        <f t="shared" si="1"/>
        <v>107.43561953007048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1824</v>
      </c>
      <c r="E171" s="249">
        <v>1824</v>
      </c>
      <c r="F171" s="95">
        <f t="shared" si="1"/>
        <v>100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320735</v>
      </c>
      <c r="E173" s="249">
        <v>344719.26</v>
      </c>
      <c r="F173" s="95">
        <f t="shared" si="1"/>
        <v>107.4779054359518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5763185</v>
      </c>
      <c r="E175" s="106">
        <f t="shared" si="30"/>
        <v>6060064.25</v>
      </c>
      <c r="F175" s="95">
        <f t="shared" si="1"/>
        <v>105.15130522445489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549145</v>
      </c>
      <c r="E176" s="106">
        <f t="shared" si="31"/>
        <v>949280.76</v>
      </c>
      <c r="F176" s="95">
        <f t="shared" si="1"/>
        <v>172.86522867366543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543449</v>
      </c>
      <c r="E177" s="106">
        <f t="shared" si="32"/>
        <v>890044.33</v>
      </c>
      <c r="F177" s="95">
        <f t="shared" si="1"/>
        <v>163.7769744723056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321735</v>
      </c>
      <c r="E178" s="249">
        <v>366991.76</v>
      </c>
      <c r="F178" s="95">
        <f t="shared" si="1"/>
        <v>114.06647085334203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183993</v>
      </c>
      <c r="E179" s="249">
        <v>447266.88</v>
      </c>
      <c r="F179" s="95">
        <f t="shared" si="1"/>
        <v>243.08907404086025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5765.44</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5765.44</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37721</v>
      </c>
      <c r="E188" s="249">
        <v>70020.25</v>
      </c>
      <c r="F188" s="95">
        <f t="shared" si="1"/>
        <v>185.62670660905064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5696</v>
      </c>
      <c r="E189" s="249">
        <v>58549.43</v>
      </c>
      <c r="F189" s="95">
        <f t="shared" si="1"/>
        <v>1027.9043188202247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687</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687</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5214040</v>
      </c>
      <c r="E237" s="106">
        <f t="shared" si="41"/>
        <v>5110783.49</v>
      </c>
      <c r="F237" s="95">
        <f t="shared" si="1"/>
        <v>98.019644843537833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4540145</v>
      </c>
      <c r="E238" s="106">
        <f t="shared" si="42"/>
        <v>4500436.87</v>
      </c>
      <c r="F238" s="95">
        <f t="shared" si="1"/>
        <v>99.125399519178359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4540145</v>
      </c>
      <c r="E239" s="106">
        <f t="shared" si="43"/>
        <v>4500436.87</v>
      </c>
      <c r="F239" s="95">
        <f t="shared" si="1"/>
        <v>99.125399519178359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3637401</v>
      </c>
      <c r="E240" s="249">
        <v>3593047.84</v>
      </c>
      <c r="F240" s="95">
        <f t="shared" si="1"/>
        <v>98.780635954078207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902744</v>
      </c>
      <c r="E241" s="249">
        <v>907389.03</v>
      </c>
      <c r="F241" s="95">
        <f t="shared" si="1"/>
        <v>100.51454565192348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620620</v>
      </c>
      <c r="E245" s="106">
        <f t="shared" si="45"/>
        <v>573979.46</v>
      </c>
      <c r="F245" s="95">
        <f t="shared" si="1"/>
        <v>92.484847410653856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687522</v>
      </c>
      <c r="E246" s="106">
        <f t="shared" si="46"/>
        <v>872391.59</v>
      </c>
      <c r="F246" s="95">
        <f t="shared" si="1"/>
        <v>126.88926172544296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687522</v>
      </c>
      <c r="E247" s="249">
        <v>872391.59</v>
      </c>
      <c r="F247" s="95">
        <f t="shared" si="1"/>
        <v>126.88926172544296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66902</v>
      </c>
      <c r="E250" s="106">
        <f t="shared" si="47"/>
        <v>298412.13</v>
      </c>
      <c r="F250" s="95">
        <f t="shared" si="1"/>
        <v>446.04366087710383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66902</v>
      </c>
      <c r="E252" s="249">
        <v>298412.13</v>
      </c>
      <c r="F252" s="95">
        <f t="shared" si="1"/>
        <v>446.04366087710383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51054</v>
      </c>
      <c r="E255" s="249">
        <v>35627.050000000003</v>
      </c>
      <c r="F255" s="95">
        <f t="shared" si="1"/>
        <v>69.783072824852127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2221</v>
      </c>
      <c r="E256" s="249">
        <v>740.11</v>
      </c>
      <c r="F256" s="95">
        <f t="shared" si="1"/>
        <v>33.323277802791537</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48633</v>
      </c>
      <c r="E264" s="249">
        <v>28857.5</v>
      </c>
      <c r="F264" s="95">
        <f t="shared" si="50"/>
        <v>59.337281269919607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25790</v>
      </c>
      <c r="E265" s="249">
        <v>20568.3</v>
      </c>
      <c r="F265" s="95">
        <f t="shared" si="50"/>
        <v>79.753005040713447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7080</v>
      </c>
      <c r="E267" s="249">
        <v>2849.69</v>
      </c>
      <c r="F267" s="95">
        <f t="shared" si="50"/>
        <v>40.249858757062142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33802</v>
      </c>
      <c r="E268" s="249">
        <v>64257.4</v>
      </c>
      <c r="F268" s="95">
        <f t="shared" si="50"/>
        <v>190.09940240222471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4984.8599999999997</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543449</v>
      </c>
      <c r="E288" s="249">
        <v>890044.33</v>
      </c>
      <c r="F288" s="95">
        <f t="shared" si="50"/>
        <v>163.7769744723056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5696</v>
      </c>
      <c r="E290" s="249">
        <v>58549.43</v>
      </c>
      <c r="F290" s="95">
        <f t="shared" si="50"/>
        <v>1027.9043188202247</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4602</v>
      </c>
      <c r="E299" s="249">
        <v>2000.49</v>
      </c>
      <c r="F299" s="95">
        <f t="shared" si="50"/>
        <v>43.470013037809643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33119</v>
      </c>
      <c r="E302" s="249">
        <v>68019.759999999995</v>
      </c>
      <c r="F302" s="95">
        <f t="shared" si="50"/>
        <v>205.37987258069387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5617750</v>
      </c>
      <c r="E114" s="83">
        <f t="shared" si="22"/>
        <v>6648765.9800000004</v>
      </c>
      <c r="F114" s="65">
        <f t="shared" si="1"/>
        <v>118.35282773352323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5617750</v>
      </c>
      <c r="E126" s="251">
        <v>6648765.9800000004</v>
      </c>
      <c r="F126" s="65">
        <f t="shared" si="1"/>
        <v>118.35282773352323</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5617750</v>
      </c>
      <c r="E141" s="108">
        <f t="shared" si="28"/>
        <v>6648765.9800000004</v>
      </c>
      <c r="F141" s="84">
        <f t="shared" si="1"/>
        <v>118.35282773352323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51" sqref="D5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v>549145</v>
      </c>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549145.42000000004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6749396.379999999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6450951.7499999991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3999146.96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2386874.9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8919.5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56010.39</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298444.63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6349948.0499999998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6104356.8399999999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3953890.53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2123601.38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3154.06</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23710.87</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245591.21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948593.74999999907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948593.75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890044.33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58549.42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4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7109375" style="50" hidden="1" customWidth="1"/>
    <col min="6" max="8" width="1.7109375" style="50" hidden="1" customWidth="1"/>
    <col min="9" max="9" width="9.28515625" style="50" hidden="1" customWidth="1"/>
    <col min="10" max="10" width="26.7109375" style="50" hidden="1" customWidth="1"/>
    <col min="11" max="11" width="8.7109375" style="50" hidden="1" customWidth="1"/>
    <col min="12" max="14" width="2.71093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19513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template</cp:lastModifiedBy>
  <cp:lastPrinted>2023-01-30T11:41:47Z</cp:lastPrinted>
  <dcterms:created xsi:type="dcterms:W3CDTF">2022-04-01T05:14:30Z</dcterms:created>
  <dcterms:modified xsi:type="dcterms:W3CDTF">2023-01-30T15:25:22Z</dcterms:modified>
</cp:coreProperties>
</file>